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600" windowHeight="10110" activeTab="0"/>
  </bookViews>
  <sheets>
    <sheet name="List1" sheetId="1" r:id="rId1"/>
    <sheet name="List2" sheetId="2" r:id="rId2"/>
  </sheets>
  <definedNames>
    <definedName name="Excel_BuiltIn__FilterDatabase_1">'List1'!$A$1:$H$107</definedName>
    <definedName name="_xlnm.Print_Titles" localSheetId="0">'List1'!$11:$12</definedName>
    <definedName name="_xlnm.Print_Area" localSheetId="0">'List1'!$A$1:$L$108</definedName>
    <definedName name="Tot_inv">'List1'!#REF!</definedName>
    <definedName name="Tot_neinv">'List1'!#REF!</definedName>
  </definedNames>
  <calcPr fullCalcOnLoad="1"/>
</workbook>
</file>

<file path=xl/sharedStrings.xml><?xml version="1.0" encoding="utf-8"?>
<sst xmlns="http://schemas.openxmlformats.org/spreadsheetml/2006/main" count="496" uniqueCount="233">
  <si>
    <t>Právnické subjekty:</t>
  </si>
  <si>
    <t>260 96 242</t>
  </si>
  <si>
    <t>3.a)</t>
  </si>
  <si>
    <t>4.</t>
  </si>
  <si>
    <t>2.,4.</t>
  </si>
  <si>
    <t>Hromádko Zdeněk, Žandovská 308/5, 190 00 Praha 9</t>
  </si>
  <si>
    <t>000 64 190</t>
  </si>
  <si>
    <t>601 96 815</t>
  </si>
  <si>
    <t>Vysoké školy:</t>
  </si>
  <si>
    <t>002 16 208</t>
  </si>
  <si>
    <t>Obecně prospěšné společnosti:</t>
  </si>
  <si>
    <t>SOUČET CELKEM:</t>
  </si>
  <si>
    <t>poř. číslo</t>
  </si>
  <si>
    <t>okruh</t>
  </si>
  <si>
    <t>Předkladatel projektu</t>
  </si>
  <si>
    <t>Název projektu</t>
  </si>
  <si>
    <t>IČ:</t>
  </si>
  <si>
    <t>Neinvestiční
prostředky</t>
  </si>
  <si>
    <t>3.abc)</t>
  </si>
  <si>
    <t>000 64 173</t>
  </si>
  <si>
    <t>000 64 165</t>
  </si>
  <si>
    <t>270 06 743</t>
  </si>
  <si>
    <t>3.</t>
  </si>
  <si>
    <t>MEZISOUČET :</t>
  </si>
  <si>
    <t>270 52 141</t>
  </si>
  <si>
    <t>VFN , U Nemocnice 2, 128 08  Praha 2, Geriatrická klinika</t>
  </si>
  <si>
    <t>VFN , U Nemocnice 2, 128 08  Praha 2, Klinika rehabilitačního lékařství</t>
  </si>
  <si>
    <t>661 81 399</t>
  </si>
  <si>
    <t xml:space="preserve">Amelie, Šaldova 15, 186 00 Praha 8 </t>
  </si>
  <si>
    <t>004 99 412</t>
  </si>
  <si>
    <t>Občanské sdružení Kolumbus, Keplerova 712/32, 400 07  Ústí nad Labem</t>
  </si>
  <si>
    <t>227 24 770</t>
  </si>
  <si>
    <t>265 48 127</t>
  </si>
  <si>
    <t>689 54 085</t>
  </si>
  <si>
    <t>265 41 386</t>
  </si>
  <si>
    <t>1.</t>
  </si>
  <si>
    <t>3.c)</t>
  </si>
  <si>
    <t>492 77 928</t>
  </si>
  <si>
    <t>3.b)</t>
  </si>
  <si>
    <t>Fyzické osoby:</t>
  </si>
  <si>
    <t>2.</t>
  </si>
  <si>
    <t>424 89 717</t>
  </si>
  <si>
    <t>3.a,c)</t>
  </si>
  <si>
    <t>702 25 842</t>
  </si>
  <si>
    <t>Dobrovolnické centrum, o.s., Prokopa Diviše 1605/5, 400 01  Ústí nad Labem</t>
  </si>
  <si>
    <t>Provoz a aktualizace webových stránek o problematice celiakie www.celiak.cz</t>
  </si>
  <si>
    <t>001 59 816</t>
  </si>
  <si>
    <t>Fakultní nemocnice u sv. Anny v Brně, Pekařská 664/53, 656 91  Brno</t>
  </si>
  <si>
    <t>600 76 658</t>
  </si>
  <si>
    <t>Jihočeská univerzita v Českých Budějovicích, Zdravotně sociální fakulta, Branišovská 1456/31a, 370 05  České Budějovice</t>
  </si>
  <si>
    <t>008 44 004</t>
  </si>
  <si>
    <t>Psychiatrická nemocnice v Opavě,  Olomoucká 305/88, 746 01  Opava</t>
  </si>
  <si>
    <t>1.,3.</t>
  </si>
  <si>
    <t>Dobrovolnictví jako aktivizační metoda a nespecifická rehabilitace ve zdravotních a sociálně zdravotních službách</t>
  </si>
  <si>
    <t>672 81 389</t>
  </si>
  <si>
    <t>VFN , U Nemocnice 2, 128 08  Praha 2, Urologická klinika</t>
  </si>
  <si>
    <t>607 15 481</t>
  </si>
  <si>
    <t>Columna centrum s.r.o., Dřevařská 992/18a, 602 00  Brno</t>
  </si>
  <si>
    <t>Prevence a terapie ortopedických vad a funkčních poruch dolních končetin</t>
  </si>
  <si>
    <t xml:space="preserve">Fakultní nemocnice Královské Vinohrady, Šrobárova 50, 100 34  Praha 10, </t>
  </si>
  <si>
    <t xml:space="preserve">Slavíková Nataša - PHOENIX, Mgr. - Phoenix, K Lukám 646, 142 00  Praha 4 </t>
  </si>
  <si>
    <t xml:space="preserve">Společnost pro bezlepkovou dietu, z.s., Koláčkova 1875/4, 182 00  Praha 8  </t>
  </si>
  <si>
    <t>Thomayerova nemocnice, Vídeňská 800, 140 59  Praha 4</t>
  </si>
  <si>
    <t>018 2 1504</t>
  </si>
  <si>
    <t>Svépomoc s pomocí</t>
  </si>
  <si>
    <t>Mapování potřeb a odstraňování barier pro osoby s duševním onemocněním - vytváření rovných příležitostí</t>
  </si>
  <si>
    <t>430 01 513</t>
  </si>
  <si>
    <t>270 82 229</t>
  </si>
  <si>
    <t>265 40 401</t>
  </si>
  <si>
    <t>Spolky:</t>
  </si>
  <si>
    <t>Péče v domácím prostředí o pacienty s Alzheimerovou nemocí (pracovní název filmu) - videoprogram</t>
  </si>
  <si>
    <t xml:space="preserve">Liga vozíčkářů, Bzenecká 4226/23, 628 00, Brno </t>
  </si>
  <si>
    <t>Příspěvkové organizace MZ:</t>
  </si>
  <si>
    <t>Parent Project, Větrná 262, 550 01  Broumov</t>
  </si>
  <si>
    <t>Výše požadované dotace</t>
  </si>
  <si>
    <t>Investiční
prostředky</t>
  </si>
  <si>
    <t>Subjekt</t>
  </si>
  <si>
    <t>CEROS, Centrum komplexní neurorehabilitační péče pro nemocné roztroušenou sklerózou, o.p.s., V Parcelách 800/16, 252 19  Rudná u Prahy</t>
  </si>
  <si>
    <t>Psychiatrická nemocnice v Opavě - Přístavba evakuačních lůžkových výtahů pro imobilní pacienty pavilonů č. 9, 13, 17 a vestavba veřejného imobilního WC v budově bufetu</t>
  </si>
  <si>
    <t>254 88 627</t>
  </si>
  <si>
    <t>Krajská zdravotní, a.s., ul. Sociální péče 3316/12a, 401 13  Ústí nad Labem</t>
  </si>
  <si>
    <t>Pořízení funkčního elektrického neurostimulátoru pro Rehabilitační oddělení KZ a.s., Masarykovy nemocnice v Ústí nad Labem, o.z.</t>
  </si>
  <si>
    <t>Rozvoj managementu dobrovolnictví a podpora aktivizačních technik v Nemocnicích Chomutov, Most a Podhájí</t>
  </si>
  <si>
    <t>677 79 751</t>
  </si>
  <si>
    <t>HESTIA, o.s., Na Poříčí 1041/12, 110 00  Praha 1</t>
  </si>
  <si>
    <t>Cvičení na židlích</t>
  </si>
  <si>
    <t>Sportovní klub vozíčkářů Praha, z.s., Ovčárská 471/1b, 108 00  Praha 10</t>
  </si>
  <si>
    <t>Průvodci aktivním životem na vozíku II</t>
  </si>
  <si>
    <t>Zapsané ústavy:</t>
  </si>
  <si>
    <t>MEZISOUČET:</t>
  </si>
  <si>
    <t>708 29 560</t>
  </si>
  <si>
    <t>HVĚZDA z.ú., Masarykova 443, 763 02  Zlín</t>
  </si>
  <si>
    <t>Aktivní transportní vozík pro udržování stravy pro středisko Hospic Hvězda</t>
  </si>
  <si>
    <t>Signalizační systém pro středisko Hospic Hvězda</t>
  </si>
  <si>
    <t>Aktivní transportní vozík pro udržování stravy pro středisko Domov seniorů</t>
  </si>
  <si>
    <t>Signalizační systém pro středisko Domov seniorů</t>
  </si>
  <si>
    <t>Zlepšení podmínek péče ve středisku Dům služeb seniorům</t>
  </si>
  <si>
    <t>Dubcová Lenka, K Lesu 210, 252 67  Tuchoměřice</t>
  </si>
  <si>
    <t>Kuchařka pro dialyzované pacienty</t>
  </si>
  <si>
    <t>168 72 461</t>
  </si>
  <si>
    <t>Diagnostika ortopedických vad a funkčních poruch v oblasti nohy</t>
  </si>
  <si>
    <t>VŠTJ Medicina Praha, o.s., Salmovská 1563/5, 120 00 Praha 2</t>
  </si>
  <si>
    <t>Pořídit cvičební stroje a potřebný software pro pohybovou aktivitu zdravotně postižených osob</t>
  </si>
  <si>
    <t>2R PRODUCTION s.r.o., Hrazany 14, 399 01 Milevsko</t>
  </si>
  <si>
    <r>
      <t xml:space="preserve">MALÍ PODIVÍNI (děti s autismem, epilepsií a dalšími neurologickými onemocněními a o možnostech pomoci). </t>
    </r>
    <r>
      <rPr>
        <sz val="9"/>
        <color indexed="8"/>
        <rFont val="Arial CE"/>
        <family val="0"/>
      </rPr>
      <t>Cyklus 25ti rozhlasových pořadů.</t>
    </r>
  </si>
  <si>
    <t>Radioprogram a.s., Plzeňská 163/78, 150 00  Praha 5</t>
  </si>
  <si>
    <t>Výroba, tisk a distribuce informačních materiálů pro neurologicky nemocné pacienty s diagnózou Alzheimerovy nemoci a jejich blízké</t>
  </si>
  <si>
    <t>Tvorba informačních průvodců pro osoby s vážným omezením hybnosti a jejich blízké pečující osoby (diabetická noha, stomie, chirurgický výkon obecně, operace prsu)</t>
  </si>
  <si>
    <t>Zkvalitnění zdravotní péče o nemocné těžce tělesně, smyslově nebo mentálně postižené pomocí rutinního vyšetřování přenosným ultrazvukovým přístrojem</t>
  </si>
  <si>
    <t>Zpátky na nohy - neinvestice</t>
  </si>
  <si>
    <t>Zpátky na nohy - investice</t>
  </si>
  <si>
    <t>Podpora zlepšení podmínek pro pacienty s omezenou hybností po chirurgickém výkonu</t>
  </si>
  <si>
    <t>Vývoj a zpracování slovníčků pro zdravotnický personál, které usnadní komunikaci s pacienty hovořícími anglicky, rusky, španělsky, německy a vietnamsky</t>
  </si>
  <si>
    <t>Kognitivní trénink a selfmonitoring kognice u pacientů po CMP ve vlastním sociálním prostředí - neinvestiční část</t>
  </si>
  <si>
    <t>Kognitivní trénink a selfmonitoring kognice u pacientů po CMP ve vlastním sociálním prostředí - investiční část</t>
  </si>
  <si>
    <t>Thomayerova nemocnice - pavilon B1 - bezbariérový přístup k LPS</t>
  </si>
  <si>
    <t>Thomayerova nemocnice - Dětské centrum - bezbariérový přístup</t>
  </si>
  <si>
    <t>Thomayerova nemocnice - pavilon U - bezbariérový přístup</t>
  </si>
  <si>
    <t>Thomayerova nemocnice - Dětské centrum - rekonstrukce výtahu</t>
  </si>
  <si>
    <t>Fakultní nemocnice u sv. Anny v Brně - Nemocnice bez bariér</t>
  </si>
  <si>
    <t>014 67 247</t>
  </si>
  <si>
    <t>Adventor o.s., Vondroušova 1197/53, 163 00 Praha 6</t>
  </si>
  <si>
    <t>Fenomén autismus</t>
  </si>
  <si>
    <t xml:space="preserve">1. </t>
  </si>
  <si>
    <t>022 78 197</t>
  </si>
  <si>
    <t>Elim Opava o.p.s., Rolnická 1636/21, 747 05  Opava</t>
  </si>
  <si>
    <t>Dobrovolnictví v Psychiatrické nemocnici v Opavě</t>
  </si>
  <si>
    <t>ECCE HOMO ŠTERNBERK, Masarykova 382/12, 785 01 Šternberk</t>
  </si>
  <si>
    <t>"Být spolu" - cyklus společenských a sportovních akcí A terénní práce pro osoby s postižením i bez - pokračování a inovace projektu</t>
  </si>
  <si>
    <t>683 80 216</t>
  </si>
  <si>
    <t>"Zásady komunikace s lidmi s mentálním postižením". Instruktážní video včetně doporovodných tiskových a internetových materiálů.</t>
  </si>
  <si>
    <t>POHODA - společnost pro normální život lidí s postižením, o.p.s., Roškotova 1737/6, 140 00 Praha 4</t>
  </si>
  <si>
    <t>411 92  303</t>
  </si>
  <si>
    <t>On-line publikace Informatorium - klinická logopedie</t>
  </si>
  <si>
    <t xml:space="preserve">Asociace klinických logopedů ČR, Rumunská 1, 120 00  Praha 2 </t>
  </si>
  <si>
    <t>265 54 364</t>
  </si>
  <si>
    <t>ERGO Aktiv, o.p.s., Milešovská 1312/6, 130 00  Praha 3</t>
  </si>
  <si>
    <t>Health club - multifunkční prostor pro lidi po mrtvici</t>
  </si>
  <si>
    <t>228 45 798</t>
  </si>
  <si>
    <t>Asociace pro pomoc handicapovaným dětem, Křimická 756, 330 27  Vejprnice</t>
  </si>
  <si>
    <t>Webová aplikace, instruktážní video a informační materiály o potřebnosti léčebné rehabilitace v životě dítěte s handicapem</t>
  </si>
  <si>
    <t>Speciální terapeutický chodící pás určený pro nácvik chůze u dětí s handicapem</t>
  </si>
  <si>
    <t>024 07 451</t>
  </si>
  <si>
    <t>Centrum služeb pro neslyšící a nedoslýchavé, o.p.s., Střelniční 75/8, 702 00  Ostrava</t>
  </si>
  <si>
    <t>Podpora informačních a vzdělávacích aktivit o způsobech komunikace osob se sluchovým postižením</t>
  </si>
  <si>
    <t>LYMFOM HELP, o.s., Ungarova 678/6, 108 00  Praha 10</t>
  </si>
  <si>
    <t>Edukačně informační činnost pro pacienty s hematoonkologickým onemocněním</t>
  </si>
  <si>
    <t>242 17 876</t>
  </si>
  <si>
    <t>Medasol s.r.o., U Poštovky 1269/2, 150 00  Praha 5</t>
  </si>
  <si>
    <t>Preventivní koučingový program, Prevence dětské obezity</t>
  </si>
  <si>
    <t>006 75 547</t>
  </si>
  <si>
    <t>Česká unie neslyšících, Dlouhá 729/37, 110 00  Praha 1</t>
  </si>
  <si>
    <t>Tisk obrázkových kartiček znaků z Českého znakového jazyka</t>
  </si>
  <si>
    <t>VFN , U Nemocnice 2, 128 08  Praha 2, Oční klinika</t>
  </si>
  <si>
    <t>VFN Praha - Oční klinika - rekonstrukce sociálního zařízení pro glaukomové ambulance</t>
  </si>
  <si>
    <t>VFN , U Nemocnice 2, 128 08  Praha 2, Fakultní poliklinika</t>
  </si>
  <si>
    <t>VFN Praha - FP - rekonstrukce sociálního zařízení ve 4. NP</t>
  </si>
  <si>
    <t>2., 4.</t>
  </si>
  <si>
    <t>VFN Praha - Geriatrická klinika - rekonstrukce rehabilitačního odd.</t>
  </si>
  <si>
    <t>265 31 607</t>
  </si>
  <si>
    <t>Občanské sdružení CHEWAL, 739 95  Bystřice 1280</t>
  </si>
  <si>
    <t>S CHEWALEM ke zdraví</t>
  </si>
  <si>
    <t>406 14 603</t>
  </si>
  <si>
    <t>Společnost pro pomoc při Huntingtonově chorobě, Velké náměstí 37, 500 01  Hradec Králové</t>
  </si>
  <si>
    <t>Nástěnný kalendář pro příznivce pacientů Huntingtonovy choroby</t>
  </si>
  <si>
    <t>258 52 957</t>
  </si>
  <si>
    <t>DĚTSKÝ KLÍČ Šumperk, o.p.s., Kozinova 35/5, 787 01  Šumperk</t>
  </si>
  <si>
    <t>Rehabilitace pro každý den</t>
  </si>
  <si>
    <r>
      <t xml:space="preserve">LÉKAŘE SE PTEJTE NA VŠECHNO - o komunikaci pacientů se zdravotním postižením s lékařem, ptejte se na všechno, co chcete a potřebujete vědět. </t>
    </r>
    <r>
      <rPr>
        <sz val="9"/>
        <color indexed="8"/>
        <rFont val="Arial CE"/>
        <family val="0"/>
      </rPr>
      <t>Cyklus 25ti rozhlasových pořadů.</t>
    </r>
  </si>
  <si>
    <t>442 26 586</t>
  </si>
  <si>
    <t>Fokus Labe, Stroupežnického 1372/9, 400 01  Ústí nad Labem</t>
  </si>
  <si>
    <t>Denní stacionář pro rehabilitaci psychóz</t>
  </si>
  <si>
    <t>ANGELMANŮV SYNDROM - "vzácné onemocnění", na které je třeba myslet</t>
  </si>
  <si>
    <t>3.b,c)</t>
  </si>
  <si>
    <t>VFN Praha - revitalizace vstupů do pavilonů</t>
  </si>
  <si>
    <t>VFN , U Nemocnice 2, 128 08  Praha 2</t>
  </si>
  <si>
    <t>VFN Praha - KRL - rekonstrukce rehabilitačního odd.</t>
  </si>
  <si>
    <t>VFN Praha - Oční klinika - rekonstrukce sociálního zařízení v 1. NP</t>
  </si>
  <si>
    <t>VFN Praha - GPK - rekonstrukce sociálního zařízení v 1. NP</t>
  </si>
  <si>
    <t>VFN , U Nemocnice 2, 128 08  Praha 2, Gynekologicko-porodnická klinika</t>
  </si>
  <si>
    <t>VFN Praha - Urologická klinika - vybudování sociálního zařízení v 1. NP</t>
  </si>
  <si>
    <t>Univerzita Karlova v Praze se sídlem Ovocný trh 560/5, 116 36  Praha 1</t>
  </si>
  <si>
    <t>Chirurgická léčba epilepsie u dětí: Mýtus? Naděje? Příběhy a fakta.</t>
  </si>
  <si>
    <t>Aktivity a terapie za asistence zvířat (zooterapie) u seniorů a lidí se syndromem demence ve zdravotnických zařízeních</t>
  </si>
  <si>
    <t>Video průvodce klíčovými situacemi v každodenním životě osoby se ZP</t>
  </si>
  <si>
    <t>Nezávislý život s hendikepem</t>
  </si>
  <si>
    <t>028 61 976</t>
  </si>
  <si>
    <t>Feel Care s.r.o., Opatovická 1314/9, 110 00  Praha 1</t>
  </si>
  <si>
    <t>Systém mobilní péče o osoby se zdravotním postižením</t>
  </si>
  <si>
    <t>Svépomocná společnost Mlýnek, z.s., Nádražní 365/196, 702 00  Ostrava</t>
  </si>
  <si>
    <t>Nové Zrcadlo</t>
  </si>
  <si>
    <t>Self Help Ústí nad Labem, Stroupežnického 1372/9, 400 01  Ústí nad Labem</t>
  </si>
  <si>
    <t>Kniha rozhovorů se ženami, které se i přes své zdravotní omezení rozhodly mít vlastní dítě.</t>
  </si>
  <si>
    <t>005 60 618</t>
  </si>
  <si>
    <t>DC 90 o.p.s., Nedbalova 36/27, 779 00  Olomouc</t>
  </si>
  <si>
    <t>Zařízení pro poskytování terapie dle Thera-Suit konceptu</t>
  </si>
  <si>
    <t>Mezioborové setkání pacientských organizací</t>
  </si>
  <si>
    <t>255 09 217</t>
  </si>
  <si>
    <t>MEDICAL POINT, s.r.o., Sv. Čecha 546, 760 01  Zlín</t>
  </si>
  <si>
    <t>Zdravé sezení a relaxační cvičení žáků</t>
  </si>
  <si>
    <t>015 99 682</t>
  </si>
  <si>
    <t>Apropo Jičín, o.p.s., Soudná 13, 506 01  Jičín</t>
  </si>
  <si>
    <t>Komplexní rehabilitace pro děti a mládež s těžkým postižením</t>
  </si>
  <si>
    <t>281 62 919</t>
  </si>
  <si>
    <t>Zahrada, o.p.s., Vlastislavova 603/11, 140 00  Praha 4</t>
  </si>
  <si>
    <t>CIRKUS NASLEPO</t>
  </si>
  <si>
    <t>Informační letáky</t>
  </si>
  <si>
    <t>postoupil</t>
  </si>
  <si>
    <t>nepostoupil</t>
  </si>
  <si>
    <t>Senior fitnes z. s., Stamicova 1968, 162 00  Praha 6</t>
  </si>
  <si>
    <t>Bodové hodnocení projektu</t>
  </si>
  <si>
    <t>Zařazení do kategorie</t>
  </si>
  <si>
    <t>Investiční prostředky</t>
  </si>
  <si>
    <t>Neinvestiční prostředky</t>
  </si>
  <si>
    <t>NE</t>
  </si>
  <si>
    <t>B</t>
  </si>
  <si>
    <t>odstoupili</t>
  </si>
  <si>
    <t>Kategorie "B"</t>
  </si>
  <si>
    <t>Zahrnuje projekty, jejichž realizace by byla prospěšná pro cílové skupiny občanů a přispěla by k naplňování cílů programu. Významem však nedosahují projektů zařazených do kategorie "A". Zařazením do kategore "B" vyjadřuje dotační komise projektu podporu a doporučuje přidělení státní dotace v rámci možností programu po uspokojení kategorie "A"</t>
  </si>
  <si>
    <t>Kategorie "NE"</t>
  </si>
  <si>
    <t>Zahrnuje projekty, jejichž zpracování neodpovídá vyhlášené metodice, projekty nejasné, neúplné, chybné a projekty, jejichž realizace by nenaplňovala cíle programu. Zařazením do kategorie "NE" vyjadřuje dotační komise názor, že projekt nemá být v rámci dotačního projektu podpořen a nedoporučuje jej do dalšího dotačního řízení, dále projekty, které nemohou být podpořeny pro nedostatek finančních prostředků.</t>
  </si>
  <si>
    <t xml:space="preserve"> </t>
  </si>
  <si>
    <r>
      <t xml:space="preserve">Vyjádření komise </t>
    </r>
    <r>
      <rPr>
        <b/>
        <sz val="8"/>
        <color indexed="12"/>
        <rFont val="Arial CE"/>
        <family val="0"/>
      </rPr>
      <t>(technická komise)</t>
    </r>
  </si>
  <si>
    <t>Program vyrovnávání příležitostí pro občany se zdravotním postižením na rok 2016</t>
  </si>
  <si>
    <r>
      <t xml:space="preserve">DŮSTOJNÉ BLÁZNĚNÍ - reforma psychiatrie. </t>
    </r>
    <r>
      <rPr>
        <sz val="9"/>
        <color indexed="8"/>
        <rFont val="Arial CE"/>
        <family val="0"/>
      </rPr>
      <t>Cyklus 25ti rozhlasových pořadů.</t>
    </r>
  </si>
  <si>
    <t>A</t>
  </si>
  <si>
    <r>
      <t xml:space="preserve">UŽ TĚ NEUNESU - o problematice nadváhy u dětí se zdravotním postižením. </t>
    </r>
    <r>
      <rPr>
        <sz val="9"/>
        <color indexed="8"/>
        <rFont val="Arial CE"/>
        <family val="0"/>
      </rPr>
      <t>Cyklus 25ti rozhlasových pořadů.</t>
    </r>
  </si>
  <si>
    <r>
      <t xml:space="preserve">TECHNIKA NA CESTĚ K POMOCI - nejen o zdravotních pomůckách pro lidi se zdravotním postižením. </t>
    </r>
    <r>
      <rPr>
        <sz val="9"/>
        <color indexed="8"/>
        <rFont val="Arial CE"/>
        <family val="0"/>
      </rPr>
      <t>Cyklus 25ti rozhlasových pořadů.</t>
    </r>
  </si>
  <si>
    <r>
      <t xml:space="preserve">SVOBODA POHYBU - o mobilitě pro všechny. </t>
    </r>
    <r>
      <rPr>
        <sz val="9"/>
        <color indexed="8"/>
        <rFont val="Arial CE"/>
        <family val="0"/>
      </rPr>
      <t>Cyklus 25ti rozhlasových pořadů.</t>
    </r>
  </si>
  <si>
    <r>
      <t xml:space="preserve">HLASITÝ ŠELEST - o problematice velmi rozšířeného sluchového postižení - tinnitus. </t>
    </r>
    <r>
      <rPr>
        <sz val="9"/>
        <color indexed="8"/>
        <rFont val="Arial CE"/>
        <family val="0"/>
      </rPr>
      <t>Cyklus 25ti rozhlasových pořadů.</t>
    </r>
  </si>
  <si>
    <r>
      <t xml:space="preserve">STEJNĚ TĚ DOŽENU - rodičovství z vozíku je i rychlá jízda - o rodičích upoutaných na invalidní vozík. </t>
    </r>
    <r>
      <rPr>
        <sz val="9"/>
        <color indexed="8"/>
        <rFont val="Arial CE"/>
        <family val="0"/>
      </rPr>
      <t>Cyklus 25ti rozhlasových pořadů.</t>
    </r>
  </si>
  <si>
    <t>Seznam žádostí o dotaci ze státního rozpočtu, které nebyly schváleny k podpoře</t>
  </si>
  <si>
    <t>Výše schválené  dotace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</si>
</sst>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_-* #,##0.00&quot; Kč&quot;_-;\-* #,##0.00&quot; Kč&quot;_-;_-* \-??&quot; Kč&quot;_-;_-@_-"/>
    <numFmt numFmtId="166" formatCode="mmm\ 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113">
    <font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5"/>
      <name val="Arial CE"/>
      <family val="2"/>
    </font>
    <font>
      <sz val="7"/>
      <color indexed="25"/>
      <name val="Arial CE"/>
      <family val="2"/>
    </font>
    <font>
      <sz val="10"/>
      <name val="Arial CE"/>
      <family val="2"/>
    </font>
    <font>
      <sz val="7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7"/>
      <color indexed="17"/>
      <name val="Arial CE"/>
      <family val="2"/>
    </font>
    <font>
      <b/>
      <sz val="8"/>
      <color indexed="12"/>
      <name val="Arial CE"/>
      <family val="2"/>
    </font>
    <font>
      <sz val="7"/>
      <color indexed="10"/>
      <name val="Arial CE"/>
      <family val="2"/>
    </font>
    <font>
      <b/>
      <sz val="7"/>
      <color indexed="25"/>
      <name val="Arial CE"/>
      <family val="2"/>
    </font>
    <font>
      <b/>
      <sz val="8"/>
      <color indexed="25"/>
      <name val="Arial CE"/>
      <family val="2"/>
    </font>
    <font>
      <sz val="10"/>
      <color indexed="11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indexed="8"/>
      <name val="Arial"/>
      <family val="2"/>
    </font>
    <font>
      <b/>
      <sz val="11"/>
      <color indexed="12"/>
      <name val="Arial CE"/>
      <family val="2"/>
    </font>
    <font>
      <sz val="11"/>
      <color indexed="17"/>
      <name val="Arial CE"/>
      <family val="2"/>
    </font>
    <font>
      <b/>
      <sz val="11"/>
      <color indexed="8"/>
      <name val="Arial"/>
      <family val="2"/>
    </font>
    <font>
      <sz val="9"/>
      <color indexed="8"/>
      <name val="Arial CE"/>
      <family val="0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1"/>
      <color indexed="12"/>
      <name val="Arial"/>
      <family val="2"/>
    </font>
    <font>
      <b/>
      <sz val="16"/>
      <name val="Arial CE"/>
      <family val="2"/>
    </font>
    <font>
      <b/>
      <sz val="14"/>
      <color indexed="12"/>
      <name val="Arial"/>
      <family val="2"/>
    </font>
    <font>
      <sz val="12"/>
      <name val="Arial CE"/>
      <family val="2"/>
    </font>
    <font>
      <b/>
      <sz val="18"/>
      <color indexed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Arial CE"/>
      <family val="2"/>
    </font>
    <font>
      <sz val="11"/>
      <color indexed="16"/>
      <name val="Arial CE"/>
      <family val="2"/>
    </font>
    <font>
      <b/>
      <sz val="10"/>
      <color indexed="16"/>
      <name val="Arial CE"/>
      <family val="2"/>
    </font>
    <font>
      <b/>
      <sz val="9"/>
      <color indexed="12"/>
      <name val="Arial CE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sz val="10"/>
      <color indexed="60"/>
      <name val="Arial CE"/>
      <family val="2"/>
    </font>
    <font>
      <b/>
      <sz val="11"/>
      <color indexed="60"/>
      <name val="Arial CE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 CE"/>
      <family val="2"/>
    </font>
    <font>
      <b/>
      <sz val="11"/>
      <color rgb="FF800000"/>
      <name val="Arial CE"/>
      <family val="2"/>
    </font>
    <font>
      <sz val="11"/>
      <color rgb="FF800000"/>
      <name val="Arial CE"/>
      <family val="2"/>
    </font>
    <font>
      <b/>
      <sz val="11"/>
      <color rgb="FF0000FF"/>
      <name val="Arial CE"/>
      <family val="2"/>
    </font>
    <font>
      <b/>
      <sz val="10"/>
      <color rgb="FF800000"/>
      <name val="Arial CE"/>
      <family val="2"/>
    </font>
    <font>
      <b/>
      <sz val="9"/>
      <color rgb="FF0000FF"/>
      <name val="Arial CE"/>
      <family val="2"/>
    </font>
    <font>
      <b/>
      <sz val="10"/>
      <color rgb="FF0000FF"/>
      <name val="Arial"/>
      <family val="2"/>
    </font>
    <font>
      <b/>
      <sz val="8"/>
      <color rgb="FF0000FF"/>
      <name val="Arial CE"/>
      <family val="2"/>
    </font>
    <font>
      <b/>
      <sz val="11"/>
      <color rgb="FF0000FF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5" tint="-0.24997000396251678"/>
      <name val="Arial CE"/>
      <family val="2"/>
    </font>
    <font>
      <b/>
      <sz val="11"/>
      <color theme="5" tint="-0.24997000396251678"/>
      <name val="Arial CE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19" borderId="0" applyNumberFormat="0" applyBorder="0" applyAlignment="0" applyProtection="0"/>
    <xf numFmtId="0" fontId="84" fillId="20" borderId="2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1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91" fillId="0" borderId="7" applyNumberFormat="0" applyFill="0" applyAlignment="0" applyProtection="0"/>
    <xf numFmtId="0" fontId="92" fillId="23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4" borderId="8" applyNumberFormat="0" applyAlignment="0" applyProtection="0"/>
    <xf numFmtId="0" fontId="95" fillId="25" borderId="8" applyNumberFormat="0" applyAlignment="0" applyProtection="0"/>
    <xf numFmtId="0" fontId="96" fillId="25" borderId="9" applyNumberFormat="0" applyAlignment="0" applyProtection="0"/>
    <xf numFmtId="0" fontId="97" fillId="0" borderId="0" applyNumberFormat="0" applyFill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49" fontId="18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16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24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8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9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98" fillId="0" borderId="11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justify" vertical="center"/>
    </xf>
    <xf numFmtId="0" fontId="36" fillId="0" borderId="11" xfId="0" applyFont="1" applyFill="1" applyBorder="1" applyAlignment="1">
      <alignment horizontal="justify" vertical="center"/>
    </xf>
    <xf numFmtId="0" fontId="99" fillId="0" borderId="11" xfId="0" applyFont="1" applyFill="1" applyBorder="1" applyAlignment="1">
      <alignment vertical="center" wrapText="1"/>
    </xf>
    <xf numFmtId="0" fontId="100" fillId="0" borderId="11" xfId="0" applyFont="1" applyFill="1" applyBorder="1" applyAlignment="1">
      <alignment horizontal="justify" vertical="center"/>
    </xf>
    <xf numFmtId="0" fontId="101" fillId="0" borderId="11" xfId="0" applyFont="1" applyFill="1" applyBorder="1" applyAlignment="1">
      <alignment vertical="center" wrapText="1"/>
    </xf>
    <xf numFmtId="0" fontId="101" fillId="0" borderId="12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justify" vertical="center"/>
    </xf>
    <xf numFmtId="0" fontId="32" fillId="0" borderId="12" xfId="0" applyFont="1" applyFill="1" applyBorder="1" applyAlignment="1">
      <alignment horizontal="justify" vertical="center"/>
    </xf>
    <xf numFmtId="0" fontId="38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justify" vertical="center"/>
    </xf>
    <xf numFmtId="0" fontId="99" fillId="0" borderId="11" xfId="0" applyFont="1" applyFill="1" applyBorder="1" applyAlignment="1">
      <alignment horizontal="justify" vertical="center"/>
    </xf>
    <xf numFmtId="0" fontId="36" fillId="0" borderId="11" xfId="0" applyFont="1" applyFill="1" applyBorder="1" applyAlignment="1">
      <alignment vertical="center" wrapText="1"/>
    </xf>
    <xf numFmtId="3" fontId="98" fillId="0" borderId="11" xfId="0" applyNumberFormat="1" applyFont="1" applyFill="1" applyBorder="1" applyAlignment="1">
      <alignment horizontal="center" vertical="center"/>
    </xf>
    <xf numFmtId="3" fontId="102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33" fillId="0" borderId="10" xfId="0" applyFont="1" applyBorder="1" applyAlignment="1">
      <alignment horizontal="justify" vertical="center"/>
    </xf>
    <xf numFmtId="0" fontId="33" fillId="0" borderId="0" xfId="0" applyFont="1" applyFill="1" applyBorder="1" applyAlignment="1">
      <alignment horizontal="justify" vertical="center"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3" fontId="103" fillId="0" borderId="13" xfId="0" applyNumberFormat="1" applyFont="1" applyFill="1" applyBorder="1" applyAlignment="1" applyProtection="1">
      <alignment horizontal="center" vertical="center" wrapText="1"/>
      <protection/>
    </xf>
    <xf numFmtId="3" fontId="98" fillId="0" borderId="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3" fontId="98" fillId="0" borderId="12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justify" vertical="center"/>
    </xf>
    <xf numFmtId="3" fontId="0" fillId="0" borderId="14" xfId="0" applyNumberFormat="1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0" fontId="35" fillId="0" borderId="11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horizontal="justify" vertical="center"/>
    </xf>
    <xf numFmtId="3" fontId="10" fillId="0" borderId="15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justify" vertical="center"/>
    </xf>
    <xf numFmtId="3" fontId="14" fillId="0" borderId="11" xfId="0" applyNumberFormat="1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 wrapText="1"/>
    </xf>
    <xf numFmtId="49" fontId="33" fillId="0" borderId="11" xfId="0" applyNumberFormat="1" applyFont="1" applyFill="1" applyBorder="1" applyAlignment="1">
      <alignment vertical="center" wrapText="1"/>
    </xf>
    <xf numFmtId="3" fontId="104" fillId="0" borderId="12" xfId="0" applyNumberFormat="1" applyFont="1" applyFill="1" applyBorder="1" applyAlignment="1">
      <alignment horizontal="right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98" fillId="0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/>
    </xf>
    <xf numFmtId="0" fontId="106" fillId="0" borderId="11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/>
    </xf>
    <xf numFmtId="0" fontId="101" fillId="0" borderId="16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108" fillId="0" borderId="0" xfId="0" applyFont="1" applyBorder="1" applyAlignment="1">
      <alignment horizontal="center" vertical="center"/>
    </xf>
    <xf numFmtId="3" fontId="106" fillId="0" borderId="0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3" fontId="104" fillId="0" borderId="0" xfId="0" applyNumberFormat="1" applyFont="1" applyBorder="1" applyAlignment="1">
      <alignment horizontal="right" vertical="center"/>
    </xf>
    <xf numFmtId="3" fontId="104" fillId="0" borderId="17" xfId="0" applyNumberFormat="1" applyFont="1" applyFill="1" applyBorder="1" applyAlignment="1">
      <alignment horizontal="right" vertical="center"/>
    </xf>
    <xf numFmtId="3" fontId="106" fillId="0" borderId="11" xfId="0" applyNumberFormat="1" applyFont="1" applyFill="1" applyBorder="1" applyAlignment="1">
      <alignment horizontal="right" vertical="center"/>
    </xf>
    <xf numFmtId="3" fontId="101" fillId="0" borderId="11" xfId="0" applyNumberFormat="1" applyFont="1" applyFill="1" applyBorder="1" applyAlignment="1">
      <alignment horizontal="right" vertical="center"/>
    </xf>
    <xf numFmtId="3" fontId="101" fillId="0" borderId="16" xfId="0" applyNumberFormat="1" applyFont="1" applyFill="1" applyBorder="1" applyAlignment="1">
      <alignment horizontal="right" vertical="center"/>
    </xf>
    <xf numFmtId="3" fontId="98" fillId="0" borderId="0" xfId="0" applyNumberFormat="1" applyFont="1" applyFill="1" applyBorder="1" applyAlignment="1">
      <alignment horizontal="right" vertical="center"/>
    </xf>
    <xf numFmtId="3" fontId="104" fillId="0" borderId="0" xfId="0" applyNumberFormat="1" applyFont="1" applyFill="1" applyBorder="1" applyAlignment="1">
      <alignment horizontal="right" vertical="center"/>
    </xf>
    <xf numFmtId="3" fontId="109" fillId="0" borderId="11" xfId="0" applyNumberFormat="1" applyFont="1" applyFill="1" applyBorder="1" applyAlignment="1">
      <alignment horizontal="right" vertical="center"/>
    </xf>
    <xf numFmtId="3" fontId="110" fillId="0" borderId="11" xfId="0" applyNumberFormat="1" applyFont="1" applyFill="1" applyBorder="1" applyAlignment="1">
      <alignment horizontal="right" vertical="center"/>
    </xf>
    <xf numFmtId="0" fontId="101" fillId="32" borderId="1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3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justify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justify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8" fillId="0" borderId="11" xfId="0" applyNumberFormat="1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vertical="center" wrapText="1"/>
    </xf>
    <xf numFmtId="3" fontId="111" fillId="0" borderId="18" xfId="0" applyNumberFormat="1" applyFont="1" applyBorder="1" applyAlignment="1" applyProtection="1">
      <alignment horizontal="center" vertical="center" wrapText="1"/>
      <protection/>
    </xf>
    <xf numFmtId="3" fontId="101" fillId="0" borderId="19" xfId="0" applyNumberFormat="1" applyFont="1" applyFill="1" applyBorder="1" applyAlignment="1">
      <alignment horizontal="right" vertical="center"/>
    </xf>
    <xf numFmtId="3" fontId="111" fillId="0" borderId="13" xfId="0" applyNumberFormat="1" applyFont="1" applyBorder="1" applyAlignment="1" applyProtection="1">
      <alignment horizontal="center" vertical="center" wrapText="1"/>
      <protection/>
    </xf>
    <xf numFmtId="0" fontId="107" fillId="0" borderId="20" xfId="0" applyFont="1" applyBorder="1" applyAlignment="1" applyProtection="1">
      <alignment horizontal="center" vertical="center" textRotation="90" wrapText="1"/>
      <protection/>
    </xf>
    <xf numFmtId="0" fontId="107" fillId="0" borderId="21" xfId="0" applyFont="1" applyBorder="1" applyAlignment="1" applyProtection="1">
      <alignment horizontal="center" vertical="center" textRotation="90" wrapText="1"/>
      <protection/>
    </xf>
    <xf numFmtId="0" fontId="4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106" fillId="0" borderId="22" xfId="0" applyNumberFormat="1" applyFont="1" applyBorder="1" applyAlignment="1" applyProtection="1">
      <alignment horizontal="center" vertical="center" wrapText="1"/>
      <protection/>
    </xf>
    <xf numFmtId="3" fontId="106" fillId="0" borderId="23" xfId="0" applyNumberFormat="1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101" fillId="0" borderId="2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164" fontId="101" fillId="0" borderId="20" xfId="0" applyNumberFormat="1" applyFont="1" applyBorder="1" applyAlignment="1" applyProtection="1">
      <alignment horizontal="center" vertical="center" wrapText="1"/>
      <protection/>
    </xf>
    <xf numFmtId="164" fontId="101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112" fillId="0" borderId="20" xfId="0" applyFont="1" applyBorder="1" applyAlignment="1" applyProtection="1">
      <alignment horizontal="center" vertical="center" textRotation="90" wrapText="1"/>
      <protection/>
    </xf>
    <xf numFmtId="0" fontId="112" fillId="0" borderId="21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34" fillId="0" borderId="20" xfId="0" applyFont="1" applyBorder="1" applyAlignment="1" applyProtection="1">
      <alignment horizontal="center" vertical="center"/>
      <protection/>
    </xf>
    <xf numFmtId="0" fontId="34" fillId="0" borderId="21" xfId="0" applyFont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SheetLayoutView="71" workbookViewId="0" topLeftCell="A1">
      <selection activeCell="A1" sqref="A1:L1"/>
    </sheetView>
  </sheetViews>
  <sheetFormatPr defaultColWidth="9.140625" defaultRowHeight="12.75"/>
  <cols>
    <col min="1" max="1" width="4.421875" style="23" customWidth="1"/>
    <col min="2" max="2" width="4.8515625" style="5" customWidth="1"/>
    <col min="3" max="3" width="8.00390625" style="1" customWidth="1"/>
    <col min="4" max="4" width="30.57421875" style="39" customWidth="1"/>
    <col min="5" max="5" width="35.7109375" style="40" customWidth="1"/>
    <col min="6" max="6" width="11.421875" style="2" customWidth="1"/>
    <col min="7" max="7" width="11.28125" style="2" customWidth="1"/>
    <col min="8" max="8" width="11.28125" style="31" customWidth="1"/>
    <col min="9" max="9" width="5.57421875" style="99" customWidth="1"/>
    <col min="10" max="10" width="5.28125" style="4" customWidth="1"/>
    <col min="11" max="11" width="11.00390625" style="118" customWidth="1"/>
    <col min="12" max="12" width="11.421875" style="118" customWidth="1"/>
    <col min="13" max="16384" width="9.140625" style="3" customWidth="1"/>
  </cols>
  <sheetData>
    <row r="1" spans="1:12" s="4" customFormat="1" ht="63" customHeight="1">
      <c r="A1" s="163" t="s">
        <v>223</v>
      </c>
      <c r="B1" s="164"/>
      <c r="C1" s="164"/>
      <c r="D1" s="164"/>
      <c r="E1" s="164"/>
      <c r="F1" s="164"/>
      <c r="G1" s="164"/>
      <c r="H1" s="164"/>
      <c r="I1" s="165"/>
      <c r="J1" s="165"/>
      <c r="K1" s="165"/>
      <c r="L1" s="165"/>
    </row>
    <row r="2" spans="1:12" s="4" customFormat="1" ht="10.5" customHeight="1">
      <c r="A2" s="107"/>
      <c r="B2" s="108"/>
      <c r="C2" s="108"/>
      <c r="D2" s="108"/>
      <c r="E2" s="108"/>
      <c r="F2" s="108"/>
      <c r="G2" s="108"/>
      <c r="H2" s="108"/>
      <c r="I2" s="99"/>
      <c r="K2" s="118"/>
      <c r="L2" s="118"/>
    </row>
    <row r="3" spans="1:12" ht="47.25" customHeight="1">
      <c r="A3" s="166" t="s">
        <v>231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3.5" customHeight="1">
      <c r="A4" s="109"/>
      <c r="B4" s="109"/>
      <c r="C4" s="110"/>
      <c r="D4" s="111"/>
      <c r="E4" s="111"/>
      <c r="F4" s="112"/>
      <c r="G4" s="112"/>
      <c r="H4" s="112"/>
      <c r="I4" s="113"/>
      <c r="J4" s="114"/>
      <c r="K4" s="115"/>
      <c r="L4" s="115"/>
    </row>
    <row r="5" spans="1:12" ht="21.75" customHeight="1">
      <c r="A5" s="109"/>
      <c r="B5" s="148" t="s">
        <v>217</v>
      </c>
      <c r="C5" s="149"/>
      <c r="D5" s="149"/>
      <c r="E5" s="149"/>
      <c r="F5" s="112"/>
      <c r="G5" s="112"/>
      <c r="H5" s="112"/>
      <c r="I5" s="113"/>
      <c r="J5" s="114"/>
      <c r="K5" s="115"/>
      <c r="L5" s="115"/>
    </row>
    <row r="6" spans="1:12" ht="47.25" customHeight="1">
      <c r="A6" s="109"/>
      <c r="B6" s="152" t="s">
        <v>218</v>
      </c>
      <c r="C6" s="153"/>
      <c r="D6" s="153"/>
      <c r="E6" s="153"/>
      <c r="F6" s="153"/>
      <c r="G6" s="153"/>
      <c r="H6" s="153"/>
      <c r="I6" s="154"/>
      <c r="J6" s="154"/>
      <c r="K6" s="154"/>
      <c r="L6" s="155"/>
    </row>
    <row r="7" spans="1:12" ht="15.75" customHeight="1">
      <c r="A7" s="109"/>
      <c r="B7" s="109"/>
      <c r="C7" s="110"/>
      <c r="D7" s="111"/>
      <c r="E7" s="111"/>
      <c r="F7" s="112"/>
      <c r="G7" s="112"/>
      <c r="H7" s="112"/>
      <c r="I7" s="113"/>
      <c r="J7" s="114"/>
      <c r="K7" s="115"/>
      <c r="L7" s="115"/>
    </row>
    <row r="8" spans="1:12" ht="23.25" customHeight="1">
      <c r="A8" s="109"/>
      <c r="B8" s="148" t="s">
        <v>219</v>
      </c>
      <c r="C8" s="149"/>
      <c r="D8" s="149"/>
      <c r="E8" s="149"/>
      <c r="F8" s="112"/>
      <c r="G8" s="112"/>
      <c r="H8" s="112"/>
      <c r="I8" s="113"/>
      <c r="J8" s="114"/>
      <c r="K8" s="115"/>
      <c r="L8" s="115"/>
    </row>
    <row r="9" spans="1:12" ht="59.25" customHeight="1">
      <c r="A9" s="109"/>
      <c r="B9" s="152" t="s">
        <v>220</v>
      </c>
      <c r="C9" s="158"/>
      <c r="D9" s="158"/>
      <c r="E9" s="158"/>
      <c r="F9" s="158"/>
      <c r="G9" s="158"/>
      <c r="H9" s="158"/>
      <c r="I9" s="158"/>
      <c r="J9" s="154"/>
      <c r="K9" s="154"/>
      <c r="L9" s="155"/>
    </row>
    <row r="10" spans="1:12" ht="17.25" customHeight="1" thickBot="1">
      <c r="A10" s="109"/>
      <c r="B10" s="128"/>
      <c r="C10" s="130"/>
      <c r="D10" s="130"/>
      <c r="E10" s="130"/>
      <c r="F10" s="130"/>
      <c r="G10" s="130"/>
      <c r="H10" s="130"/>
      <c r="I10" s="130"/>
      <c r="J10" s="131"/>
      <c r="K10" s="131"/>
      <c r="L10" s="129"/>
    </row>
    <row r="11" spans="1:12" ht="58.5" customHeight="1">
      <c r="A11" s="172" t="s">
        <v>12</v>
      </c>
      <c r="B11" s="161" t="s">
        <v>13</v>
      </c>
      <c r="C11" s="168" t="s">
        <v>14</v>
      </c>
      <c r="D11" s="169"/>
      <c r="E11" s="174" t="s">
        <v>15</v>
      </c>
      <c r="F11" s="150" t="s">
        <v>74</v>
      </c>
      <c r="G11" s="151"/>
      <c r="H11" s="159" t="s">
        <v>222</v>
      </c>
      <c r="I11" s="146" t="s">
        <v>210</v>
      </c>
      <c r="J11" s="170" t="s">
        <v>211</v>
      </c>
      <c r="K11" s="150" t="s">
        <v>232</v>
      </c>
      <c r="L11" s="151"/>
    </row>
    <row r="12" spans="1:12" ht="58.5" customHeight="1" thickBot="1">
      <c r="A12" s="173"/>
      <c r="B12" s="162"/>
      <c r="C12" s="62" t="s">
        <v>16</v>
      </c>
      <c r="D12" s="63" t="s">
        <v>76</v>
      </c>
      <c r="E12" s="175"/>
      <c r="F12" s="64" t="s">
        <v>75</v>
      </c>
      <c r="G12" s="64" t="s">
        <v>17</v>
      </c>
      <c r="H12" s="160"/>
      <c r="I12" s="147"/>
      <c r="J12" s="171"/>
      <c r="K12" s="143" t="s">
        <v>212</v>
      </c>
      <c r="L12" s="145" t="s">
        <v>213</v>
      </c>
    </row>
    <row r="13" spans="1:12" ht="15">
      <c r="A13" s="95"/>
      <c r="B13" s="33"/>
      <c r="C13" s="7"/>
      <c r="D13" s="127" t="s">
        <v>72</v>
      </c>
      <c r="E13" s="60"/>
      <c r="F13" s="8"/>
      <c r="G13" s="8"/>
      <c r="H13" s="32"/>
      <c r="I13" s="116"/>
      <c r="J13" s="117"/>
      <c r="K13" s="119"/>
      <c r="L13" s="119"/>
    </row>
    <row r="14" spans="1:12" s="12" customFormat="1" ht="71.25">
      <c r="A14" s="94">
        <v>3</v>
      </c>
      <c r="B14" s="34">
        <v>2</v>
      </c>
      <c r="C14" s="11" t="s">
        <v>19</v>
      </c>
      <c r="D14" s="75" t="s">
        <v>59</v>
      </c>
      <c r="E14" s="41" t="s">
        <v>106</v>
      </c>
      <c r="F14" s="76">
        <v>0</v>
      </c>
      <c r="G14" s="76">
        <v>250000</v>
      </c>
      <c r="H14" s="92" t="s">
        <v>207</v>
      </c>
      <c r="I14" s="102">
        <v>13</v>
      </c>
      <c r="J14" s="102" t="s">
        <v>215</v>
      </c>
      <c r="K14" s="121">
        <v>0</v>
      </c>
      <c r="L14" s="121">
        <v>0</v>
      </c>
    </row>
    <row r="15" spans="1:12" s="12" customFormat="1" ht="71.25">
      <c r="A15" s="94">
        <v>5</v>
      </c>
      <c r="B15" s="34">
        <v>2</v>
      </c>
      <c r="C15" s="11" t="s">
        <v>19</v>
      </c>
      <c r="D15" s="75" t="s">
        <v>59</v>
      </c>
      <c r="E15" s="41" t="s">
        <v>107</v>
      </c>
      <c r="F15" s="76">
        <v>0</v>
      </c>
      <c r="G15" s="76">
        <v>273117</v>
      </c>
      <c r="H15" s="92" t="s">
        <v>207</v>
      </c>
      <c r="I15" s="102">
        <v>14</v>
      </c>
      <c r="J15" s="102" t="s">
        <v>215</v>
      </c>
      <c r="K15" s="121">
        <v>0</v>
      </c>
      <c r="L15" s="121">
        <v>0</v>
      </c>
    </row>
    <row r="16" spans="1:12" s="12" customFormat="1" ht="71.25">
      <c r="A16" s="94">
        <v>10</v>
      </c>
      <c r="B16" s="34">
        <v>2</v>
      </c>
      <c r="C16" s="11" t="s">
        <v>19</v>
      </c>
      <c r="D16" s="75" t="s">
        <v>59</v>
      </c>
      <c r="E16" s="41" t="s">
        <v>108</v>
      </c>
      <c r="F16" s="76">
        <v>800000</v>
      </c>
      <c r="G16" s="76">
        <v>0</v>
      </c>
      <c r="H16" s="92" t="s">
        <v>207</v>
      </c>
      <c r="I16" s="102">
        <v>17</v>
      </c>
      <c r="J16" s="102" t="s">
        <v>215</v>
      </c>
      <c r="K16" s="121">
        <v>0</v>
      </c>
      <c r="L16" s="121">
        <v>0</v>
      </c>
    </row>
    <row r="17" spans="1:12" s="12" customFormat="1" ht="60" customHeight="1">
      <c r="A17" s="94">
        <v>11</v>
      </c>
      <c r="B17" s="34">
        <v>2</v>
      </c>
      <c r="C17" s="11" t="s">
        <v>19</v>
      </c>
      <c r="D17" s="75" t="s">
        <v>59</v>
      </c>
      <c r="E17" s="41" t="s">
        <v>109</v>
      </c>
      <c r="F17" s="76">
        <v>0</v>
      </c>
      <c r="G17" s="76">
        <v>617472</v>
      </c>
      <c r="H17" s="92" t="s">
        <v>207</v>
      </c>
      <c r="I17" s="102">
        <v>16</v>
      </c>
      <c r="J17" s="102" t="s">
        <v>215</v>
      </c>
      <c r="K17" s="121">
        <v>0</v>
      </c>
      <c r="L17" s="121">
        <v>0</v>
      </c>
    </row>
    <row r="18" spans="1:12" s="12" customFormat="1" ht="60">
      <c r="A18" s="94">
        <v>12</v>
      </c>
      <c r="B18" s="34">
        <v>2</v>
      </c>
      <c r="C18" s="11" t="s">
        <v>19</v>
      </c>
      <c r="D18" s="75" t="s">
        <v>59</v>
      </c>
      <c r="E18" s="41" t="s">
        <v>110</v>
      </c>
      <c r="F18" s="76">
        <v>392160</v>
      </c>
      <c r="G18" s="76"/>
      <c r="H18" s="92" t="s">
        <v>207</v>
      </c>
      <c r="I18" s="102">
        <v>17</v>
      </c>
      <c r="J18" s="102" t="s">
        <v>215</v>
      </c>
      <c r="K18" s="121">
        <v>0</v>
      </c>
      <c r="L18" s="121">
        <v>0</v>
      </c>
    </row>
    <row r="19" spans="1:12" s="12" customFormat="1" ht="60">
      <c r="A19" s="94">
        <v>13</v>
      </c>
      <c r="B19" s="34">
        <v>2</v>
      </c>
      <c r="C19" s="11" t="s">
        <v>19</v>
      </c>
      <c r="D19" s="75" t="s">
        <v>59</v>
      </c>
      <c r="E19" s="41" t="s">
        <v>111</v>
      </c>
      <c r="F19" s="76">
        <v>0</v>
      </c>
      <c r="G19" s="76">
        <v>292183</v>
      </c>
      <c r="H19" s="92" t="s">
        <v>208</v>
      </c>
      <c r="I19" s="100">
        <v>0</v>
      </c>
      <c r="J19" s="100" t="s">
        <v>214</v>
      </c>
      <c r="K19" s="121">
        <v>0</v>
      </c>
      <c r="L19" s="121">
        <v>0</v>
      </c>
    </row>
    <row r="20" spans="1:12" s="12" customFormat="1" ht="71.25">
      <c r="A20" s="94">
        <v>15</v>
      </c>
      <c r="B20" s="34">
        <v>2</v>
      </c>
      <c r="C20" s="11" t="s">
        <v>19</v>
      </c>
      <c r="D20" s="75" t="s">
        <v>59</v>
      </c>
      <c r="E20" s="41" t="s">
        <v>112</v>
      </c>
      <c r="F20" s="76">
        <v>0</v>
      </c>
      <c r="G20" s="76">
        <v>88000</v>
      </c>
      <c r="H20" s="92" t="s">
        <v>208</v>
      </c>
      <c r="I20" s="100">
        <v>0</v>
      </c>
      <c r="J20" s="100" t="s">
        <v>214</v>
      </c>
      <c r="K20" s="121">
        <v>0</v>
      </c>
      <c r="L20" s="121">
        <v>0</v>
      </c>
    </row>
    <row r="21" spans="1:12" s="26" customFormat="1" ht="45">
      <c r="A21" s="94">
        <v>19</v>
      </c>
      <c r="B21" s="34">
        <v>2</v>
      </c>
      <c r="C21" s="11" t="s">
        <v>46</v>
      </c>
      <c r="D21" s="75" t="s">
        <v>47</v>
      </c>
      <c r="E21" s="41" t="s">
        <v>119</v>
      </c>
      <c r="F21" s="76">
        <v>0</v>
      </c>
      <c r="G21" s="76">
        <v>118332</v>
      </c>
      <c r="H21" s="92" t="s">
        <v>208</v>
      </c>
      <c r="I21" s="100">
        <v>0</v>
      </c>
      <c r="J21" s="101" t="s">
        <v>214</v>
      </c>
      <c r="K21" s="120">
        <v>0</v>
      </c>
      <c r="L21" s="120">
        <v>0</v>
      </c>
    </row>
    <row r="22" spans="1:12" s="9" customFormat="1" ht="71.25">
      <c r="A22" s="94">
        <v>30</v>
      </c>
      <c r="B22" s="34" t="s">
        <v>4</v>
      </c>
      <c r="C22" s="11" t="s">
        <v>50</v>
      </c>
      <c r="D22" s="75" t="s">
        <v>51</v>
      </c>
      <c r="E22" s="41" t="s">
        <v>78</v>
      </c>
      <c r="F22" s="76">
        <v>9200000</v>
      </c>
      <c r="G22" s="76">
        <v>0</v>
      </c>
      <c r="H22" s="92" t="s">
        <v>207</v>
      </c>
      <c r="I22" s="102">
        <v>16</v>
      </c>
      <c r="J22" s="102" t="s">
        <v>215</v>
      </c>
      <c r="K22" s="121">
        <v>0</v>
      </c>
      <c r="L22" s="121">
        <v>0</v>
      </c>
    </row>
    <row r="23" spans="1:12" s="12" customFormat="1" ht="57" customHeight="1">
      <c r="A23" s="94">
        <v>32</v>
      </c>
      <c r="B23" s="34">
        <v>4</v>
      </c>
      <c r="C23" s="11" t="s">
        <v>6</v>
      </c>
      <c r="D23" s="75" t="s">
        <v>62</v>
      </c>
      <c r="E23" s="41" t="s">
        <v>113</v>
      </c>
      <c r="F23" s="76">
        <v>0</v>
      </c>
      <c r="G23" s="76">
        <v>178100</v>
      </c>
      <c r="H23" s="92" t="s">
        <v>207</v>
      </c>
      <c r="I23" s="102">
        <v>17</v>
      </c>
      <c r="J23" s="102" t="s">
        <v>215</v>
      </c>
      <c r="K23" s="121">
        <v>0</v>
      </c>
      <c r="L23" s="121">
        <v>0</v>
      </c>
    </row>
    <row r="24" spans="1:12" s="12" customFormat="1" ht="57">
      <c r="A24" s="94">
        <v>33</v>
      </c>
      <c r="B24" s="34">
        <v>4</v>
      </c>
      <c r="C24" s="11" t="s">
        <v>6</v>
      </c>
      <c r="D24" s="75" t="s">
        <v>62</v>
      </c>
      <c r="E24" s="41" t="s">
        <v>114</v>
      </c>
      <c r="F24" s="76">
        <v>162000</v>
      </c>
      <c r="G24" s="76">
        <v>0</v>
      </c>
      <c r="H24" s="92" t="s">
        <v>207</v>
      </c>
      <c r="I24" s="102">
        <v>17</v>
      </c>
      <c r="J24" s="102" t="s">
        <v>215</v>
      </c>
      <c r="K24" s="121">
        <v>0</v>
      </c>
      <c r="L24" s="121">
        <v>0</v>
      </c>
    </row>
    <row r="25" spans="1:12" s="12" customFormat="1" ht="45">
      <c r="A25" s="94">
        <v>35</v>
      </c>
      <c r="B25" s="34">
        <v>2</v>
      </c>
      <c r="C25" s="11" t="s">
        <v>6</v>
      </c>
      <c r="D25" s="75" t="s">
        <v>62</v>
      </c>
      <c r="E25" s="41" t="s">
        <v>115</v>
      </c>
      <c r="F25" s="76">
        <v>81600</v>
      </c>
      <c r="G25" s="76">
        <v>0</v>
      </c>
      <c r="H25" s="92" t="s">
        <v>207</v>
      </c>
      <c r="I25" s="102">
        <v>17</v>
      </c>
      <c r="J25" s="102" t="s">
        <v>215</v>
      </c>
      <c r="K25" s="121">
        <v>0</v>
      </c>
      <c r="L25" s="121">
        <v>0</v>
      </c>
    </row>
    <row r="26" spans="1:12" s="12" customFormat="1" ht="45">
      <c r="A26" s="94">
        <v>36</v>
      </c>
      <c r="B26" s="34">
        <v>2</v>
      </c>
      <c r="C26" s="11" t="s">
        <v>6</v>
      </c>
      <c r="D26" s="75" t="s">
        <v>62</v>
      </c>
      <c r="E26" s="41" t="s">
        <v>116</v>
      </c>
      <c r="F26" s="76">
        <v>949600</v>
      </c>
      <c r="G26" s="76">
        <v>0</v>
      </c>
      <c r="H26" s="92" t="s">
        <v>207</v>
      </c>
      <c r="I26" s="102">
        <v>17</v>
      </c>
      <c r="J26" s="102" t="s">
        <v>215</v>
      </c>
      <c r="K26" s="121">
        <v>0</v>
      </c>
      <c r="L26" s="121">
        <v>0</v>
      </c>
    </row>
    <row r="27" spans="1:12" s="12" customFormat="1" ht="45">
      <c r="A27" s="94">
        <v>37</v>
      </c>
      <c r="B27" s="34">
        <v>2</v>
      </c>
      <c r="C27" s="11" t="s">
        <v>6</v>
      </c>
      <c r="D27" s="75" t="s">
        <v>62</v>
      </c>
      <c r="E27" s="41" t="s">
        <v>117</v>
      </c>
      <c r="F27" s="76">
        <v>246880</v>
      </c>
      <c r="G27" s="76">
        <v>0</v>
      </c>
      <c r="H27" s="92" t="s">
        <v>207</v>
      </c>
      <c r="I27" s="102">
        <v>16</v>
      </c>
      <c r="J27" s="102" t="s">
        <v>215</v>
      </c>
      <c r="K27" s="121">
        <v>0</v>
      </c>
      <c r="L27" s="121">
        <v>0</v>
      </c>
    </row>
    <row r="28" spans="1:12" s="12" customFormat="1" ht="45">
      <c r="A28" s="94">
        <v>38</v>
      </c>
      <c r="B28" s="34">
        <v>2</v>
      </c>
      <c r="C28" s="11" t="s">
        <v>6</v>
      </c>
      <c r="D28" s="75" t="s">
        <v>62</v>
      </c>
      <c r="E28" s="41" t="s">
        <v>118</v>
      </c>
      <c r="F28" s="76">
        <v>2149600</v>
      </c>
      <c r="G28" s="76">
        <v>0</v>
      </c>
      <c r="H28" s="92" t="s">
        <v>207</v>
      </c>
      <c r="I28" s="102">
        <v>17</v>
      </c>
      <c r="J28" s="102" t="s">
        <v>215</v>
      </c>
      <c r="K28" s="121">
        <v>0</v>
      </c>
      <c r="L28" s="121">
        <v>0</v>
      </c>
    </row>
    <row r="29" spans="1:12" s="12" customFormat="1" ht="30">
      <c r="A29" s="94">
        <v>41</v>
      </c>
      <c r="B29" s="34">
        <v>1</v>
      </c>
      <c r="C29" s="11" t="s">
        <v>20</v>
      </c>
      <c r="D29" s="75" t="s">
        <v>155</v>
      </c>
      <c r="E29" s="41" t="s">
        <v>156</v>
      </c>
      <c r="F29" s="76">
        <v>600000</v>
      </c>
      <c r="G29" s="76">
        <v>0</v>
      </c>
      <c r="H29" s="92" t="s">
        <v>207</v>
      </c>
      <c r="I29" s="102">
        <v>17</v>
      </c>
      <c r="J29" s="102" t="s">
        <v>215</v>
      </c>
      <c r="K29" s="121">
        <v>0</v>
      </c>
      <c r="L29" s="121">
        <v>0</v>
      </c>
    </row>
    <row r="30" spans="1:12" s="12" customFormat="1" ht="30">
      <c r="A30" s="94">
        <v>42</v>
      </c>
      <c r="B30" s="34" t="s">
        <v>157</v>
      </c>
      <c r="C30" s="11" t="s">
        <v>20</v>
      </c>
      <c r="D30" s="75" t="s">
        <v>25</v>
      </c>
      <c r="E30" s="41" t="s">
        <v>158</v>
      </c>
      <c r="F30" s="76">
        <v>1680000</v>
      </c>
      <c r="G30" s="76"/>
      <c r="H30" s="92" t="s">
        <v>207</v>
      </c>
      <c r="I30" s="102">
        <v>17</v>
      </c>
      <c r="J30" s="102" t="s">
        <v>215</v>
      </c>
      <c r="K30" s="121">
        <v>0</v>
      </c>
      <c r="L30" s="121">
        <v>0</v>
      </c>
    </row>
    <row r="31" spans="1:12" s="12" customFormat="1" ht="30">
      <c r="A31" s="94">
        <v>43</v>
      </c>
      <c r="B31" s="34" t="s">
        <v>40</v>
      </c>
      <c r="C31" s="11" t="s">
        <v>20</v>
      </c>
      <c r="D31" s="75" t="s">
        <v>175</v>
      </c>
      <c r="E31" s="41" t="s">
        <v>174</v>
      </c>
      <c r="F31" s="76">
        <v>1000000</v>
      </c>
      <c r="G31" s="76"/>
      <c r="H31" s="92" t="s">
        <v>207</v>
      </c>
      <c r="I31" s="156" t="s">
        <v>216</v>
      </c>
      <c r="J31" s="157"/>
      <c r="K31" s="121">
        <v>0</v>
      </c>
      <c r="L31" s="121">
        <v>0</v>
      </c>
    </row>
    <row r="32" spans="1:12" s="12" customFormat="1" ht="45">
      <c r="A32" s="94">
        <v>45</v>
      </c>
      <c r="B32" s="34" t="s">
        <v>3</v>
      </c>
      <c r="C32" s="11" t="s">
        <v>20</v>
      </c>
      <c r="D32" s="75" t="s">
        <v>26</v>
      </c>
      <c r="E32" s="41" t="s">
        <v>176</v>
      </c>
      <c r="F32" s="76">
        <v>2000000</v>
      </c>
      <c r="G32" s="76">
        <v>0</v>
      </c>
      <c r="H32" s="92" t="s">
        <v>207</v>
      </c>
      <c r="I32" s="156" t="s">
        <v>216</v>
      </c>
      <c r="J32" s="157"/>
      <c r="K32" s="121">
        <v>0</v>
      </c>
      <c r="L32" s="121">
        <v>0</v>
      </c>
    </row>
    <row r="33" spans="1:12" s="12" customFormat="1" ht="42.75">
      <c r="A33" s="132">
        <v>46</v>
      </c>
      <c r="B33" s="133" t="s">
        <v>40</v>
      </c>
      <c r="C33" s="134" t="s">
        <v>20</v>
      </c>
      <c r="D33" s="135" t="s">
        <v>153</v>
      </c>
      <c r="E33" s="136" t="s">
        <v>154</v>
      </c>
      <c r="F33" s="137">
        <v>480000</v>
      </c>
      <c r="G33" s="137">
        <v>0</v>
      </c>
      <c r="H33" s="92" t="s">
        <v>207</v>
      </c>
      <c r="I33" s="156" t="s">
        <v>216</v>
      </c>
      <c r="J33" s="157"/>
      <c r="K33" s="121">
        <v>0</v>
      </c>
      <c r="L33" s="121">
        <v>0</v>
      </c>
    </row>
    <row r="34" spans="1:12" s="12" customFormat="1" ht="42.75">
      <c r="A34" s="94">
        <v>47</v>
      </c>
      <c r="B34" s="34" t="s">
        <v>40</v>
      </c>
      <c r="C34" s="11" t="s">
        <v>20</v>
      </c>
      <c r="D34" s="75" t="s">
        <v>153</v>
      </c>
      <c r="E34" s="41" t="s">
        <v>177</v>
      </c>
      <c r="F34" s="76">
        <v>520000</v>
      </c>
      <c r="G34" s="76">
        <v>0</v>
      </c>
      <c r="H34" s="92" t="s">
        <v>207</v>
      </c>
      <c r="I34" s="102">
        <v>17</v>
      </c>
      <c r="J34" s="102" t="s">
        <v>215</v>
      </c>
      <c r="K34" s="121">
        <v>0</v>
      </c>
      <c r="L34" s="121">
        <v>0</v>
      </c>
    </row>
    <row r="35" spans="1:12" s="12" customFormat="1" ht="45">
      <c r="A35" s="138">
        <v>48</v>
      </c>
      <c r="B35" s="77" t="s">
        <v>40</v>
      </c>
      <c r="C35" s="78" t="s">
        <v>20</v>
      </c>
      <c r="D35" s="79" t="s">
        <v>179</v>
      </c>
      <c r="E35" s="80" t="s">
        <v>178</v>
      </c>
      <c r="F35" s="81">
        <v>600000</v>
      </c>
      <c r="G35" s="81">
        <v>0</v>
      </c>
      <c r="H35" s="92" t="s">
        <v>207</v>
      </c>
      <c r="I35" s="102">
        <v>17</v>
      </c>
      <c r="J35" s="102" t="s">
        <v>215</v>
      </c>
      <c r="K35" s="121">
        <v>0</v>
      </c>
      <c r="L35" s="121">
        <v>0</v>
      </c>
    </row>
    <row r="36" spans="1:12" s="12" customFormat="1" ht="42.75">
      <c r="A36" s="94">
        <v>49</v>
      </c>
      <c r="B36" s="34" t="s">
        <v>40</v>
      </c>
      <c r="C36" s="11" t="s">
        <v>20</v>
      </c>
      <c r="D36" s="75" t="s">
        <v>55</v>
      </c>
      <c r="E36" s="41" t="s">
        <v>180</v>
      </c>
      <c r="F36" s="76">
        <v>1040000</v>
      </c>
      <c r="G36" s="76">
        <v>0</v>
      </c>
      <c r="H36" s="92" t="s">
        <v>207</v>
      </c>
      <c r="I36" s="156" t="s">
        <v>216</v>
      </c>
      <c r="J36" s="157"/>
      <c r="K36" s="121">
        <v>0</v>
      </c>
      <c r="L36" s="121">
        <v>0</v>
      </c>
    </row>
    <row r="37" spans="1:12" s="15" customFormat="1" ht="15">
      <c r="A37" s="94"/>
      <c r="B37" s="34"/>
      <c r="C37" s="14"/>
      <c r="D37" s="42" t="s">
        <v>23</v>
      </c>
      <c r="E37" s="43"/>
      <c r="F37" s="54">
        <f>SUM(F14:F36)</f>
        <v>21901840</v>
      </c>
      <c r="G37" s="54">
        <f>SUM(G14:G36)</f>
        <v>1817204</v>
      </c>
      <c r="H37" s="92"/>
      <c r="I37" s="102"/>
      <c r="J37" s="102"/>
      <c r="K37" s="125">
        <f>SUM(K14:K36)</f>
        <v>0</v>
      </c>
      <c r="L37" s="125">
        <f>SUM(L14:L36)</f>
        <v>0</v>
      </c>
    </row>
    <row r="38" spans="1:12" s="20" customFormat="1" ht="15">
      <c r="A38" s="94"/>
      <c r="B38" s="34"/>
      <c r="C38" s="19"/>
      <c r="D38" s="49" t="s">
        <v>69</v>
      </c>
      <c r="E38" s="50"/>
      <c r="F38" s="56"/>
      <c r="G38" s="56"/>
      <c r="H38" s="53"/>
      <c r="I38" s="102"/>
      <c r="J38" s="102"/>
      <c r="K38" s="38"/>
      <c r="L38" s="38"/>
    </row>
    <row r="39" spans="1:12" s="20" customFormat="1" ht="30">
      <c r="A39" s="94">
        <v>54</v>
      </c>
      <c r="B39" s="34" t="s">
        <v>42</v>
      </c>
      <c r="C39" s="10" t="s">
        <v>120</v>
      </c>
      <c r="D39" s="73" t="s">
        <v>121</v>
      </c>
      <c r="E39" s="139" t="s">
        <v>122</v>
      </c>
      <c r="F39" s="55">
        <v>0</v>
      </c>
      <c r="G39" s="55">
        <v>186200</v>
      </c>
      <c r="H39" s="92" t="s">
        <v>207</v>
      </c>
      <c r="I39" s="102">
        <v>16</v>
      </c>
      <c r="J39" s="102" t="s">
        <v>215</v>
      </c>
      <c r="K39" s="121">
        <v>0</v>
      </c>
      <c r="L39" s="121">
        <v>0</v>
      </c>
    </row>
    <row r="40" spans="1:12" s="12" customFormat="1" ht="30">
      <c r="A40" s="94">
        <v>58</v>
      </c>
      <c r="B40" s="34" t="s">
        <v>40</v>
      </c>
      <c r="C40" s="11" t="s">
        <v>24</v>
      </c>
      <c r="D40" s="75" t="s">
        <v>28</v>
      </c>
      <c r="E40" s="41" t="s">
        <v>196</v>
      </c>
      <c r="F40" s="76">
        <v>0</v>
      </c>
      <c r="G40" s="76">
        <v>100480</v>
      </c>
      <c r="H40" s="92" t="s">
        <v>208</v>
      </c>
      <c r="I40" s="100">
        <v>0</v>
      </c>
      <c r="J40" s="102" t="s">
        <v>214</v>
      </c>
      <c r="K40" s="121">
        <v>0</v>
      </c>
      <c r="L40" s="121">
        <v>0</v>
      </c>
    </row>
    <row r="41" spans="1:12" s="12" customFormat="1" ht="45">
      <c r="A41" s="94">
        <v>59</v>
      </c>
      <c r="B41" s="34" t="s">
        <v>38</v>
      </c>
      <c r="C41" s="11" t="s">
        <v>132</v>
      </c>
      <c r="D41" s="75" t="s">
        <v>134</v>
      </c>
      <c r="E41" s="41" t="s">
        <v>133</v>
      </c>
      <c r="F41" s="76">
        <v>0</v>
      </c>
      <c r="G41" s="76">
        <v>100100</v>
      </c>
      <c r="H41" s="92" t="s">
        <v>207</v>
      </c>
      <c r="I41" s="102">
        <v>15</v>
      </c>
      <c r="J41" s="102" t="s">
        <v>215</v>
      </c>
      <c r="K41" s="121">
        <v>0</v>
      </c>
      <c r="L41" s="121">
        <v>0</v>
      </c>
    </row>
    <row r="42" spans="1:12" s="12" customFormat="1" ht="60">
      <c r="A42" s="94">
        <v>60</v>
      </c>
      <c r="B42" s="34" t="s">
        <v>22</v>
      </c>
      <c r="C42" s="11" t="s">
        <v>138</v>
      </c>
      <c r="D42" s="75" t="s">
        <v>139</v>
      </c>
      <c r="E42" s="41" t="s">
        <v>140</v>
      </c>
      <c r="F42" s="76">
        <v>0</v>
      </c>
      <c r="G42" s="76">
        <v>215000</v>
      </c>
      <c r="H42" s="92" t="s">
        <v>207</v>
      </c>
      <c r="I42" s="102">
        <v>0</v>
      </c>
      <c r="J42" s="100" t="s">
        <v>214</v>
      </c>
      <c r="K42" s="121">
        <v>0</v>
      </c>
      <c r="L42" s="121">
        <v>0</v>
      </c>
    </row>
    <row r="43" spans="1:12" s="12" customFormat="1" ht="60">
      <c r="A43" s="94">
        <v>61</v>
      </c>
      <c r="B43" s="34" t="s">
        <v>3</v>
      </c>
      <c r="C43" s="11" t="s">
        <v>138</v>
      </c>
      <c r="D43" s="75" t="s">
        <v>139</v>
      </c>
      <c r="E43" s="41" t="s">
        <v>141</v>
      </c>
      <c r="F43" s="76">
        <v>179000</v>
      </c>
      <c r="G43" s="76">
        <v>0</v>
      </c>
      <c r="H43" s="92" t="s">
        <v>207</v>
      </c>
      <c r="I43" s="102">
        <v>17</v>
      </c>
      <c r="J43" s="102" t="s">
        <v>215</v>
      </c>
      <c r="K43" s="121">
        <v>0</v>
      </c>
      <c r="L43" s="121">
        <v>0</v>
      </c>
    </row>
    <row r="44" spans="1:12" s="28" customFormat="1" ht="45">
      <c r="A44" s="94">
        <v>69</v>
      </c>
      <c r="B44" s="34" t="s">
        <v>36</v>
      </c>
      <c r="C44" s="140" t="s">
        <v>150</v>
      </c>
      <c r="D44" s="75" t="s">
        <v>151</v>
      </c>
      <c r="E44" s="41" t="s">
        <v>152</v>
      </c>
      <c r="F44" s="76">
        <v>0</v>
      </c>
      <c r="G44" s="76">
        <v>126000</v>
      </c>
      <c r="H44" s="92" t="s">
        <v>207</v>
      </c>
      <c r="I44" s="101">
        <v>0</v>
      </c>
      <c r="J44" s="101" t="s">
        <v>214</v>
      </c>
      <c r="K44" s="120">
        <v>0</v>
      </c>
      <c r="L44" s="120">
        <v>0</v>
      </c>
    </row>
    <row r="45" spans="1:12" s="12" customFormat="1" ht="57">
      <c r="A45" s="94">
        <v>70</v>
      </c>
      <c r="B45" s="34" t="s">
        <v>35</v>
      </c>
      <c r="C45" s="11" t="s">
        <v>43</v>
      </c>
      <c r="D45" s="75" t="s">
        <v>44</v>
      </c>
      <c r="E45" s="82" t="s">
        <v>82</v>
      </c>
      <c r="F45" s="76">
        <v>0</v>
      </c>
      <c r="G45" s="83">
        <v>147800</v>
      </c>
      <c r="H45" s="92" t="s">
        <v>207</v>
      </c>
      <c r="I45" s="102">
        <v>0</v>
      </c>
      <c r="J45" s="102" t="s">
        <v>214</v>
      </c>
      <c r="K45" s="121">
        <v>0</v>
      </c>
      <c r="L45" s="121">
        <v>0</v>
      </c>
    </row>
    <row r="46" spans="1:12" s="12" customFormat="1" ht="57">
      <c r="A46" s="94">
        <v>78</v>
      </c>
      <c r="B46" s="34" t="s">
        <v>36</v>
      </c>
      <c r="C46" s="11" t="s">
        <v>27</v>
      </c>
      <c r="D46" s="75" t="s">
        <v>127</v>
      </c>
      <c r="E46" s="41" t="s">
        <v>128</v>
      </c>
      <c r="F46" s="76">
        <v>0</v>
      </c>
      <c r="G46" s="76">
        <v>381000</v>
      </c>
      <c r="H46" s="92" t="s">
        <v>208</v>
      </c>
      <c r="I46" s="100">
        <v>0</v>
      </c>
      <c r="J46" s="102" t="s">
        <v>214</v>
      </c>
      <c r="K46" s="121">
        <v>0</v>
      </c>
      <c r="L46" s="121">
        <v>0</v>
      </c>
    </row>
    <row r="47" spans="1:12" s="12" customFormat="1" ht="45">
      <c r="A47" s="94">
        <v>80</v>
      </c>
      <c r="B47" s="34" t="s">
        <v>3</v>
      </c>
      <c r="C47" s="11" t="s">
        <v>169</v>
      </c>
      <c r="D47" s="75" t="s">
        <v>170</v>
      </c>
      <c r="E47" s="41" t="s">
        <v>171</v>
      </c>
      <c r="F47" s="76">
        <v>822800</v>
      </c>
      <c r="G47" s="76">
        <v>0</v>
      </c>
      <c r="H47" s="92" t="s">
        <v>207</v>
      </c>
      <c r="I47" s="102">
        <v>14</v>
      </c>
      <c r="J47" s="102" t="s">
        <v>215</v>
      </c>
      <c r="K47" s="121">
        <v>0</v>
      </c>
      <c r="L47" s="121">
        <v>0</v>
      </c>
    </row>
    <row r="48" spans="1:12" s="12" customFormat="1" ht="57">
      <c r="A48" s="94">
        <v>82</v>
      </c>
      <c r="B48" s="34" t="s">
        <v>52</v>
      </c>
      <c r="C48" s="11" t="s">
        <v>83</v>
      </c>
      <c r="D48" s="75" t="s">
        <v>84</v>
      </c>
      <c r="E48" s="41" t="s">
        <v>53</v>
      </c>
      <c r="F48" s="76">
        <v>0</v>
      </c>
      <c r="G48" s="76">
        <v>100000</v>
      </c>
      <c r="H48" s="92" t="s">
        <v>207</v>
      </c>
      <c r="I48" s="102">
        <v>15</v>
      </c>
      <c r="J48" s="102" t="s">
        <v>215</v>
      </c>
      <c r="K48" s="121">
        <v>0</v>
      </c>
      <c r="L48" s="121">
        <v>0</v>
      </c>
    </row>
    <row r="49" spans="1:12" s="28" customFormat="1" ht="30">
      <c r="A49" s="94">
        <v>89</v>
      </c>
      <c r="B49" s="34" t="s">
        <v>2</v>
      </c>
      <c r="C49" s="11" t="s">
        <v>29</v>
      </c>
      <c r="D49" s="75" t="s">
        <v>71</v>
      </c>
      <c r="E49" s="82" t="s">
        <v>185</v>
      </c>
      <c r="F49" s="83">
        <v>0</v>
      </c>
      <c r="G49" s="83">
        <v>441100</v>
      </c>
      <c r="H49" s="92" t="s">
        <v>208</v>
      </c>
      <c r="I49" s="100">
        <v>0</v>
      </c>
      <c r="J49" s="101" t="s">
        <v>214</v>
      </c>
      <c r="K49" s="120">
        <v>0</v>
      </c>
      <c r="L49" s="120">
        <v>0</v>
      </c>
    </row>
    <row r="50" spans="1:12" s="12" customFormat="1" ht="45">
      <c r="A50" s="94">
        <v>90</v>
      </c>
      <c r="B50" s="34" t="s">
        <v>22</v>
      </c>
      <c r="C50" s="11" t="s">
        <v>21</v>
      </c>
      <c r="D50" s="75" t="s">
        <v>145</v>
      </c>
      <c r="E50" s="41" t="s">
        <v>146</v>
      </c>
      <c r="F50" s="76">
        <v>0</v>
      </c>
      <c r="G50" s="76">
        <v>35000</v>
      </c>
      <c r="H50" s="92" t="s">
        <v>208</v>
      </c>
      <c r="I50" s="100">
        <v>0</v>
      </c>
      <c r="J50" s="102" t="s">
        <v>214</v>
      </c>
      <c r="K50" s="121">
        <v>0</v>
      </c>
      <c r="L50" s="121">
        <v>0</v>
      </c>
    </row>
    <row r="51" spans="1:12" s="12" customFormat="1" ht="45">
      <c r="A51" s="94">
        <v>92</v>
      </c>
      <c r="B51" s="34" t="s">
        <v>3</v>
      </c>
      <c r="C51" s="11" t="s">
        <v>159</v>
      </c>
      <c r="D51" s="75" t="s">
        <v>160</v>
      </c>
      <c r="E51" s="41" t="s">
        <v>161</v>
      </c>
      <c r="F51" s="76">
        <v>0</v>
      </c>
      <c r="G51" s="76">
        <v>108000</v>
      </c>
      <c r="H51" s="92" t="s">
        <v>207</v>
      </c>
      <c r="I51" s="102">
        <v>15</v>
      </c>
      <c r="J51" s="102" t="s">
        <v>215</v>
      </c>
      <c r="K51" s="121">
        <v>0</v>
      </c>
      <c r="L51" s="121">
        <v>0</v>
      </c>
    </row>
    <row r="52" spans="1:12" s="12" customFormat="1" ht="60">
      <c r="A52" s="94">
        <v>94</v>
      </c>
      <c r="B52" s="34" t="s">
        <v>40</v>
      </c>
      <c r="C52" s="11" t="s">
        <v>32</v>
      </c>
      <c r="D52" s="75" t="s">
        <v>30</v>
      </c>
      <c r="E52" s="41" t="s">
        <v>65</v>
      </c>
      <c r="F52" s="76">
        <v>0</v>
      </c>
      <c r="G52" s="76">
        <v>261700</v>
      </c>
      <c r="H52" s="92" t="s">
        <v>207</v>
      </c>
      <c r="I52" s="102">
        <v>15</v>
      </c>
      <c r="J52" s="102" t="s">
        <v>215</v>
      </c>
      <c r="K52" s="121">
        <v>0</v>
      </c>
      <c r="L52" s="121">
        <v>0</v>
      </c>
    </row>
    <row r="53" spans="1:12" s="28" customFormat="1" ht="30">
      <c r="A53" s="94">
        <v>100</v>
      </c>
      <c r="B53" s="34" t="s">
        <v>2</v>
      </c>
      <c r="C53" s="11" t="s">
        <v>68</v>
      </c>
      <c r="D53" s="75" t="s">
        <v>73</v>
      </c>
      <c r="E53" s="41" t="s">
        <v>167</v>
      </c>
      <c r="F53" s="76">
        <v>0</v>
      </c>
      <c r="G53" s="76">
        <v>97300</v>
      </c>
      <c r="H53" s="92" t="s">
        <v>207</v>
      </c>
      <c r="I53" s="101">
        <v>17</v>
      </c>
      <c r="J53" s="101" t="s">
        <v>215</v>
      </c>
      <c r="K53" s="120">
        <v>0</v>
      </c>
      <c r="L53" s="120">
        <v>0</v>
      </c>
    </row>
    <row r="54" spans="1:12" s="12" customFormat="1" ht="45">
      <c r="A54" s="94">
        <v>110</v>
      </c>
      <c r="B54" s="34" t="s">
        <v>2</v>
      </c>
      <c r="C54" s="11" t="s">
        <v>33</v>
      </c>
      <c r="D54" s="75" t="s">
        <v>191</v>
      </c>
      <c r="E54" s="41" t="s">
        <v>190</v>
      </c>
      <c r="F54" s="76">
        <v>0</v>
      </c>
      <c r="G54" s="76">
        <v>161700</v>
      </c>
      <c r="H54" s="92" t="s">
        <v>208</v>
      </c>
      <c r="I54" s="100">
        <v>0</v>
      </c>
      <c r="J54" s="102" t="s">
        <v>214</v>
      </c>
      <c r="K54" s="121">
        <v>0</v>
      </c>
      <c r="L54" s="121">
        <v>0</v>
      </c>
    </row>
    <row r="55" spans="1:12" s="12" customFormat="1" ht="45">
      <c r="A55" s="94">
        <v>112</v>
      </c>
      <c r="B55" s="34" t="s">
        <v>3</v>
      </c>
      <c r="C55" s="11" t="s">
        <v>31</v>
      </c>
      <c r="D55" s="75" t="s">
        <v>209</v>
      </c>
      <c r="E55" s="41" t="s">
        <v>85</v>
      </c>
      <c r="F55" s="76">
        <v>0</v>
      </c>
      <c r="G55" s="76">
        <v>450000</v>
      </c>
      <c r="H55" s="92" t="s">
        <v>207</v>
      </c>
      <c r="I55" s="102">
        <v>16</v>
      </c>
      <c r="J55" s="102" t="s">
        <v>215</v>
      </c>
      <c r="K55" s="121">
        <v>0</v>
      </c>
      <c r="L55" s="121">
        <v>0</v>
      </c>
    </row>
    <row r="56" spans="1:12" s="12" customFormat="1" ht="60">
      <c r="A56" s="94">
        <v>116</v>
      </c>
      <c r="B56" s="34" t="s">
        <v>42</v>
      </c>
      <c r="C56" s="11" t="s">
        <v>34</v>
      </c>
      <c r="D56" s="84" t="s">
        <v>61</v>
      </c>
      <c r="E56" s="82" t="s">
        <v>45</v>
      </c>
      <c r="F56" s="76">
        <v>0</v>
      </c>
      <c r="G56" s="76">
        <v>58000</v>
      </c>
      <c r="H56" s="92" t="s">
        <v>207</v>
      </c>
      <c r="I56" s="102">
        <v>17</v>
      </c>
      <c r="J56" s="102" t="s">
        <v>215</v>
      </c>
      <c r="K56" s="121">
        <v>0</v>
      </c>
      <c r="L56" s="121">
        <v>0</v>
      </c>
    </row>
    <row r="57" spans="1:12" s="12" customFormat="1" ht="60">
      <c r="A57" s="94">
        <v>123</v>
      </c>
      <c r="B57" s="34" t="s">
        <v>2</v>
      </c>
      <c r="C57" s="11" t="s">
        <v>162</v>
      </c>
      <c r="D57" s="84" t="s">
        <v>163</v>
      </c>
      <c r="E57" s="82" t="s">
        <v>164</v>
      </c>
      <c r="F57" s="76">
        <v>0</v>
      </c>
      <c r="G57" s="76">
        <v>27000</v>
      </c>
      <c r="H57" s="92" t="s">
        <v>207</v>
      </c>
      <c r="I57" s="102">
        <v>17</v>
      </c>
      <c r="J57" s="102" t="s">
        <v>215</v>
      </c>
      <c r="K57" s="121">
        <v>0</v>
      </c>
      <c r="L57" s="121">
        <v>0</v>
      </c>
    </row>
    <row r="58" spans="1:12" s="12" customFormat="1" ht="45">
      <c r="A58" s="94">
        <v>124</v>
      </c>
      <c r="B58" s="34" t="s">
        <v>22</v>
      </c>
      <c r="C58" s="140" t="s">
        <v>66</v>
      </c>
      <c r="D58" s="75" t="s">
        <v>86</v>
      </c>
      <c r="E58" s="41" t="s">
        <v>87</v>
      </c>
      <c r="F58" s="76">
        <v>0</v>
      </c>
      <c r="G58" s="76">
        <v>142700</v>
      </c>
      <c r="H58" s="92" t="s">
        <v>207</v>
      </c>
      <c r="I58" s="102">
        <v>13</v>
      </c>
      <c r="J58" s="102" t="s">
        <v>215</v>
      </c>
      <c r="K58" s="121">
        <v>0</v>
      </c>
      <c r="L58" s="121">
        <v>0</v>
      </c>
    </row>
    <row r="59" spans="1:12" s="12" customFormat="1" ht="45">
      <c r="A59" s="94">
        <v>126</v>
      </c>
      <c r="B59" s="34" t="s">
        <v>3</v>
      </c>
      <c r="C59" s="11" t="s">
        <v>63</v>
      </c>
      <c r="D59" s="84" t="s">
        <v>189</v>
      </c>
      <c r="E59" s="82" t="s">
        <v>64</v>
      </c>
      <c r="F59" s="76">
        <v>0</v>
      </c>
      <c r="G59" s="76">
        <v>83000</v>
      </c>
      <c r="H59" s="92" t="s">
        <v>208</v>
      </c>
      <c r="I59" s="100">
        <v>0</v>
      </c>
      <c r="J59" s="102" t="s">
        <v>214</v>
      </c>
      <c r="K59" s="121">
        <v>0</v>
      </c>
      <c r="L59" s="121">
        <v>0</v>
      </c>
    </row>
    <row r="60" spans="1:12" s="12" customFormat="1" ht="45">
      <c r="A60" s="96">
        <v>130</v>
      </c>
      <c r="B60" s="29" t="s">
        <v>3</v>
      </c>
      <c r="C60" s="10" t="s">
        <v>37</v>
      </c>
      <c r="D60" s="46" t="s">
        <v>101</v>
      </c>
      <c r="E60" s="47" t="s">
        <v>102</v>
      </c>
      <c r="F60" s="55">
        <v>376000</v>
      </c>
      <c r="G60" s="55"/>
      <c r="H60" s="92" t="s">
        <v>207</v>
      </c>
      <c r="I60" s="102">
        <v>17</v>
      </c>
      <c r="J60" s="102" t="s">
        <v>215</v>
      </c>
      <c r="K60" s="121">
        <v>0</v>
      </c>
      <c r="L60" s="121">
        <v>0</v>
      </c>
    </row>
    <row r="61" spans="1:12" s="12" customFormat="1" ht="15">
      <c r="A61" s="94"/>
      <c r="B61" s="34"/>
      <c r="C61" s="18"/>
      <c r="D61" s="42" t="s">
        <v>23</v>
      </c>
      <c r="E61" s="43"/>
      <c r="F61" s="54">
        <f>SUM(F39:F60)</f>
        <v>1377800</v>
      </c>
      <c r="G61" s="54">
        <f>SUM(G39:G60)</f>
        <v>3222080</v>
      </c>
      <c r="H61" s="53"/>
      <c r="I61" s="102"/>
      <c r="J61" s="102"/>
      <c r="K61" s="126">
        <f>SUM(K39:K60)</f>
        <v>0</v>
      </c>
      <c r="L61" s="126">
        <f>SUM(L39:L60)</f>
        <v>0</v>
      </c>
    </row>
    <row r="62" spans="1:12" s="12" customFormat="1" ht="15">
      <c r="A62" s="94"/>
      <c r="B62" s="34"/>
      <c r="C62" s="18"/>
      <c r="D62" s="44" t="s">
        <v>88</v>
      </c>
      <c r="E62" s="43"/>
      <c r="F62" s="54"/>
      <c r="G62" s="54"/>
      <c r="H62" s="53"/>
      <c r="I62" s="102"/>
      <c r="J62" s="102"/>
      <c r="K62" s="121"/>
      <c r="L62" s="121"/>
    </row>
    <row r="63" spans="1:12" s="12" customFormat="1" ht="42.75">
      <c r="A63" s="94">
        <v>137</v>
      </c>
      <c r="B63" s="34" t="s">
        <v>40</v>
      </c>
      <c r="C63" s="10" t="s">
        <v>90</v>
      </c>
      <c r="D63" s="73" t="s">
        <v>91</v>
      </c>
      <c r="E63" s="47" t="s">
        <v>92</v>
      </c>
      <c r="F63" s="55">
        <v>48304</v>
      </c>
      <c r="G63" s="86">
        <v>0</v>
      </c>
      <c r="H63" s="92" t="s">
        <v>208</v>
      </c>
      <c r="I63" s="100">
        <v>0</v>
      </c>
      <c r="J63" s="102" t="s">
        <v>214</v>
      </c>
      <c r="K63" s="121">
        <v>0</v>
      </c>
      <c r="L63" s="121">
        <v>0</v>
      </c>
    </row>
    <row r="64" spans="1:12" s="12" customFormat="1" ht="30">
      <c r="A64" s="94">
        <v>138</v>
      </c>
      <c r="B64" s="34" t="s">
        <v>40</v>
      </c>
      <c r="C64" s="10" t="s">
        <v>90</v>
      </c>
      <c r="D64" s="73" t="s">
        <v>91</v>
      </c>
      <c r="E64" s="47" t="s">
        <v>93</v>
      </c>
      <c r="F64" s="55">
        <v>80000</v>
      </c>
      <c r="G64" s="86">
        <v>0</v>
      </c>
      <c r="H64" s="92" t="s">
        <v>208</v>
      </c>
      <c r="I64" s="100">
        <v>0</v>
      </c>
      <c r="J64" s="102" t="s">
        <v>214</v>
      </c>
      <c r="K64" s="121">
        <v>0</v>
      </c>
      <c r="L64" s="121">
        <v>0</v>
      </c>
    </row>
    <row r="65" spans="1:12" s="12" customFormat="1" ht="42.75">
      <c r="A65" s="94">
        <v>139</v>
      </c>
      <c r="B65" s="34" t="s">
        <v>40</v>
      </c>
      <c r="C65" s="10" t="s">
        <v>90</v>
      </c>
      <c r="D65" s="73" t="s">
        <v>91</v>
      </c>
      <c r="E65" s="47" t="s">
        <v>94</v>
      </c>
      <c r="F65" s="55">
        <v>96608</v>
      </c>
      <c r="G65" s="86">
        <v>0</v>
      </c>
      <c r="H65" s="92" t="s">
        <v>208</v>
      </c>
      <c r="I65" s="100">
        <v>0</v>
      </c>
      <c r="J65" s="102" t="s">
        <v>214</v>
      </c>
      <c r="K65" s="121">
        <v>0</v>
      </c>
      <c r="L65" s="121">
        <v>0</v>
      </c>
    </row>
    <row r="66" spans="1:12" s="12" customFormat="1" ht="30">
      <c r="A66" s="94">
        <v>140</v>
      </c>
      <c r="B66" s="34" t="s">
        <v>40</v>
      </c>
      <c r="C66" s="10" t="s">
        <v>90</v>
      </c>
      <c r="D66" s="73" t="s">
        <v>91</v>
      </c>
      <c r="E66" s="47" t="s">
        <v>95</v>
      </c>
      <c r="F66" s="55">
        <v>224000</v>
      </c>
      <c r="G66" s="86">
        <v>0</v>
      </c>
      <c r="H66" s="92" t="s">
        <v>208</v>
      </c>
      <c r="I66" s="100">
        <v>0</v>
      </c>
      <c r="J66" s="102" t="s">
        <v>214</v>
      </c>
      <c r="K66" s="121">
        <v>0</v>
      </c>
      <c r="L66" s="121">
        <v>0</v>
      </c>
    </row>
    <row r="67" spans="1:12" s="12" customFormat="1" ht="30">
      <c r="A67" s="94">
        <v>141</v>
      </c>
      <c r="B67" s="34" t="s">
        <v>40</v>
      </c>
      <c r="C67" s="10" t="s">
        <v>90</v>
      </c>
      <c r="D67" s="73" t="s">
        <v>91</v>
      </c>
      <c r="E67" s="47" t="s">
        <v>96</v>
      </c>
      <c r="F67" s="55">
        <v>0</v>
      </c>
      <c r="G67" s="86">
        <v>151970</v>
      </c>
      <c r="H67" s="92" t="s">
        <v>208</v>
      </c>
      <c r="I67" s="100">
        <v>0</v>
      </c>
      <c r="J67" s="102" t="s">
        <v>214</v>
      </c>
      <c r="K67" s="121">
        <v>0</v>
      </c>
      <c r="L67" s="121">
        <v>0</v>
      </c>
    </row>
    <row r="68" spans="1:12" s="12" customFormat="1" ht="15">
      <c r="A68" s="94"/>
      <c r="B68" s="34"/>
      <c r="C68" s="18"/>
      <c r="D68" s="42" t="s">
        <v>89</v>
      </c>
      <c r="E68" s="43"/>
      <c r="F68" s="54">
        <f>SUM(F63:F67)</f>
        <v>448912</v>
      </c>
      <c r="G68" s="54">
        <f>SUM(G63:G67)</f>
        <v>151970</v>
      </c>
      <c r="H68" s="53"/>
      <c r="I68" s="102"/>
      <c r="J68" s="102"/>
      <c r="K68" s="126">
        <f>SUM(K63:K67)</f>
        <v>0</v>
      </c>
      <c r="L68" s="126">
        <f>SUM(L63:L67)</f>
        <v>0</v>
      </c>
    </row>
    <row r="69" spans="1:12" s="12" customFormat="1" ht="15">
      <c r="A69" s="94"/>
      <c r="B69" s="34"/>
      <c r="C69" s="11"/>
      <c r="D69" s="49" t="s">
        <v>39</v>
      </c>
      <c r="E69" s="41"/>
      <c r="F69" s="57"/>
      <c r="G69" s="57"/>
      <c r="H69" s="53"/>
      <c r="I69" s="102"/>
      <c r="J69" s="102"/>
      <c r="K69" s="121"/>
      <c r="L69" s="121"/>
    </row>
    <row r="70" spans="1:12" s="12" customFormat="1" ht="30">
      <c r="A70" s="94">
        <v>153</v>
      </c>
      <c r="B70" s="34" t="s">
        <v>22</v>
      </c>
      <c r="C70" s="85" t="s">
        <v>99</v>
      </c>
      <c r="D70" s="75" t="s">
        <v>97</v>
      </c>
      <c r="E70" s="41" t="s">
        <v>98</v>
      </c>
      <c r="F70" s="76">
        <v>0</v>
      </c>
      <c r="G70" s="76">
        <v>30000</v>
      </c>
      <c r="H70" s="92" t="s">
        <v>208</v>
      </c>
      <c r="I70" s="100">
        <v>0</v>
      </c>
      <c r="J70" s="102" t="s">
        <v>214</v>
      </c>
      <c r="K70" s="121">
        <v>0</v>
      </c>
      <c r="L70" s="121">
        <v>0</v>
      </c>
    </row>
    <row r="71" spans="1:12" s="13" customFormat="1" ht="45">
      <c r="A71" s="94">
        <v>155</v>
      </c>
      <c r="B71" s="34" t="s">
        <v>52</v>
      </c>
      <c r="C71" s="10" t="s">
        <v>41</v>
      </c>
      <c r="D71" s="46" t="s">
        <v>5</v>
      </c>
      <c r="E71" s="47" t="s">
        <v>184</v>
      </c>
      <c r="F71" s="76">
        <v>0</v>
      </c>
      <c r="G71" s="55">
        <v>115000</v>
      </c>
      <c r="H71" s="92" t="s">
        <v>208</v>
      </c>
      <c r="I71" s="100">
        <v>0</v>
      </c>
      <c r="J71" s="102" t="s">
        <v>214</v>
      </c>
      <c r="K71" s="121">
        <v>0</v>
      </c>
      <c r="L71" s="121">
        <v>0</v>
      </c>
    </row>
    <row r="72" spans="1:12" s="13" customFormat="1" ht="57">
      <c r="A72" s="94">
        <v>157</v>
      </c>
      <c r="B72" s="34" t="s">
        <v>36</v>
      </c>
      <c r="C72" s="10" t="s">
        <v>54</v>
      </c>
      <c r="D72" s="46" t="s">
        <v>60</v>
      </c>
      <c r="E72" s="47" t="s">
        <v>70</v>
      </c>
      <c r="F72" s="76">
        <v>0</v>
      </c>
      <c r="G72" s="76">
        <v>305600</v>
      </c>
      <c r="H72" s="92" t="s">
        <v>207</v>
      </c>
      <c r="I72" s="102">
        <v>16</v>
      </c>
      <c r="J72" s="102" t="s">
        <v>215</v>
      </c>
      <c r="K72" s="121">
        <v>0</v>
      </c>
      <c r="L72" s="121">
        <v>0</v>
      </c>
    </row>
    <row r="73" spans="1:12" s="16" customFormat="1" ht="15">
      <c r="A73" s="94"/>
      <c r="B73" s="35"/>
      <c r="C73" s="17"/>
      <c r="D73" s="42" t="s">
        <v>23</v>
      </c>
      <c r="E73" s="51"/>
      <c r="F73" s="54">
        <f>SUM(F70:F72)</f>
        <v>0</v>
      </c>
      <c r="G73" s="54">
        <f>SUM(G70:G72)</f>
        <v>450600</v>
      </c>
      <c r="H73" s="53"/>
      <c r="I73" s="102"/>
      <c r="J73" s="102"/>
      <c r="K73" s="126">
        <f>SUM(K70:K72)</f>
        <v>0</v>
      </c>
      <c r="L73" s="126">
        <f>SUM(L70:L72)</f>
        <v>0</v>
      </c>
    </row>
    <row r="74" spans="1:12" s="16" customFormat="1" ht="15">
      <c r="A74" s="94"/>
      <c r="B74" s="29"/>
      <c r="C74" s="11"/>
      <c r="D74" s="49" t="s">
        <v>0</v>
      </c>
      <c r="E74" s="41"/>
      <c r="F74" s="57"/>
      <c r="G74" s="57"/>
      <c r="H74" s="53"/>
      <c r="I74" s="102"/>
      <c r="J74" s="102"/>
      <c r="K74" s="121"/>
      <c r="L74" s="121"/>
    </row>
    <row r="75" spans="1:12" s="16" customFormat="1" ht="44.25" customHeight="1">
      <c r="A75" s="94">
        <v>158</v>
      </c>
      <c r="B75" s="29" t="s">
        <v>22</v>
      </c>
      <c r="C75" s="11" t="s">
        <v>1</v>
      </c>
      <c r="D75" s="46" t="s">
        <v>103</v>
      </c>
      <c r="E75" s="41" t="s">
        <v>224</v>
      </c>
      <c r="F75" s="76">
        <v>0</v>
      </c>
      <c r="G75" s="55">
        <v>384000</v>
      </c>
      <c r="H75" s="92" t="s">
        <v>207</v>
      </c>
      <c r="I75" s="102">
        <v>20</v>
      </c>
      <c r="J75" s="102" t="s">
        <v>225</v>
      </c>
      <c r="K75" s="144">
        <v>0</v>
      </c>
      <c r="L75" s="121">
        <v>0</v>
      </c>
    </row>
    <row r="76" spans="1:12" s="16" customFormat="1" ht="57" customHeight="1">
      <c r="A76" s="94">
        <v>159</v>
      </c>
      <c r="B76" s="29" t="s">
        <v>22</v>
      </c>
      <c r="C76" s="11" t="s">
        <v>1</v>
      </c>
      <c r="D76" s="46" t="s">
        <v>103</v>
      </c>
      <c r="E76" s="41" t="s">
        <v>226</v>
      </c>
      <c r="F76" s="76">
        <v>0</v>
      </c>
      <c r="G76" s="55">
        <v>384000</v>
      </c>
      <c r="H76" s="92" t="s">
        <v>207</v>
      </c>
      <c r="I76" s="102">
        <v>20</v>
      </c>
      <c r="J76" s="102" t="s">
        <v>225</v>
      </c>
      <c r="K76" s="144">
        <v>0</v>
      </c>
      <c r="L76" s="121">
        <v>0</v>
      </c>
    </row>
    <row r="77" spans="1:12" s="16" customFormat="1" ht="57" customHeight="1">
      <c r="A77" s="94">
        <v>160</v>
      </c>
      <c r="B77" s="29" t="s">
        <v>22</v>
      </c>
      <c r="C77" s="11" t="s">
        <v>1</v>
      </c>
      <c r="D77" s="46" t="s">
        <v>103</v>
      </c>
      <c r="E77" s="41" t="s">
        <v>227</v>
      </c>
      <c r="F77" s="76">
        <v>0</v>
      </c>
      <c r="G77" s="55">
        <v>384000</v>
      </c>
      <c r="H77" s="92" t="s">
        <v>207</v>
      </c>
      <c r="I77" s="102">
        <v>18</v>
      </c>
      <c r="J77" s="102" t="s">
        <v>225</v>
      </c>
      <c r="K77" s="144">
        <v>0</v>
      </c>
      <c r="L77" s="121">
        <v>0</v>
      </c>
    </row>
    <row r="78" spans="1:12" s="16" customFormat="1" ht="83.25">
      <c r="A78" s="94">
        <v>161</v>
      </c>
      <c r="B78" s="29" t="s">
        <v>22</v>
      </c>
      <c r="C78" s="11" t="s">
        <v>1</v>
      </c>
      <c r="D78" s="46" t="s">
        <v>103</v>
      </c>
      <c r="E78" s="41" t="s">
        <v>168</v>
      </c>
      <c r="F78" s="76">
        <v>0</v>
      </c>
      <c r="G78" s="55">
        <v>384000</v>
      </c>
      <c r="H78" s="92" t="s">
        <v>207</v>
      </c>
      <c r="I78" s="102">
        <v>16</v>
      </c>
      <c r="J78" s="102" t="s">
        <v>215</v>
      </c>
      <c r="K78" s="121">
        <v>0</v>
      </c>
      <c r="L78" s="121">
        <v>0</v>
      </c>
    </row>
    <row r="79" spans="1:12" s="16" customFormat="1" ht="45">
      <c r="A79" s="94">
        <v>162</v>
      </c>
      <c r="B79" s="29" t="s">
        <v>22</v>
      </c>
      <c r="C79" s="11" t="s">
        <v>56</v>
      </c>
      <c r="D79" s="46" t="s">
        <v>57</v>
      </c>
      <c r="E79" s="41" t="s">
        <v>58</v>
      </c>
      <c r="F79" s="76">
        <v>0</v>
      </c>
      <c r="G79" s="55">
        <v>379376</v>
      </c>
      <c r="H79" s="92" t="s">
        <v>207</v>
      </c>
      <c r="I79" s="102">
        <v>17</v>
      </c>
      <c r="J79" s="102" t="s">
        <v>215</v>
      </c>
      <c r="K79" s="121">
        <v>0</v>
      </c>
      <c r="L79" s="121">
        <v>0</v>
      </c>
    </row>
    <row r="80" spans="1:12" s="16" customFormat="1" ht="45">
      <c r="A80" s="94">
        <v>163</v>
      </c>
      <c r="B80" s="29" t="s">
        <v>3</v>
      </c>
      <c r="C80" s="11" t="s">
        <v>56</v>
      </c>
      <c r="D80" s="46" t="s">
        <v>57</v>
      </c>
      <c r="E80" s="41" t="s">
        <v>100</v>
      </c>
      <c r="F80" s="76">
        <v>540000</v>
      </c>
      <c r="G80" s="55">
        <v>0</v>
      </c>
      <c r="H80" s="92" t="s">
        <v>207</v>
      </c>
      <c r="I80" s="102">
        <v>17</v>
      </c>
      <c r="J80" s="102" t="s">
        <v>215</v>
      </c>
      <c r="K80" s="121">
        <v>0</v>
      </c>
      <c r="L80" s="121">
        <v>0</v>
      </c>
    </row>
    <row r="81" spans="1:12" s="16" customFormat="1" ht="30">
      <c r="A81" s="94">
        <v>164</v>
      </c>
      <c r="B81" s="29" t="s">
        <v>40</v>
      </c>
      <c r="C81" s="11" t="s">
        <v>186</v>
      </c>
      <c r="D81" s="46" t="s">
        <v>187</v>
      </c>
      <c r="E81" s="41" t="s">
        <v>188</v>
      </c>
      <c r="F81" s="76">
        <v>0</v>
      </c>
      <c r="G81" s="55">
        <v>2192000</v>
      </c>
      <c r="H81" s="92" t="s">
        <v>208</v>
      </c>
      <c r="I81" s="100">
        <v>0</v>
      </c>
      <c r="J81" s="102" t="s">
        <v>214</v>
      </c>
      <c r="K81" s="121">
        <v>0</v>
      </c>
      <c r="L81" s="121">
        <v>0</v>
      </c>
    </row>
    <row r="82" spans="1:12" s="16" customFormat="1" ht="30">
      <c r="A82" s="94">
        <v>165</v>
      </c>
      <c r="B82" s="29" t="s">
        <v>22</v>
      </c>
      <c r="C82" s="11" t="s">
        <v>147</v>
      </c>
      <c r="D82" s="46" t="s">
        <v>148</v>
      </c>
      <c r="E82" s="41" t="s">
        <v>149</v>
      </c>
      <c r="F82" s="76">
        <v>0</v>
      </c>
      <c r="G82" s="55">
        <v>226233</v>
      </c>
      <c r="H82" s="92" t="s">
        <v>208</v>
      </c>
      <c r="I82" s="100">
        <v>0</v>
      </c>
      <c r="J82" s="102" t="s">
        <v>214</v>
      </c>
      <c r="K82" s="121">
        <v>0</v>
      </c>
      <c r="L82" s="121">
        <v>0</v>
      </c>
    </row>
    <row r="83" spans="1:12" s="13" customFormat="1" ht="30">
      <c r="A83" s="94">
        <v>166</v>
      </c>
      <c r="B83" s="29" t="s">
        <v>22</v>
      </c>
      <c r="C83" s="11" t="s">
        <v>197</v>
      </c>
      <c r="D83" s="75" t="s">
        <v>198</v>
      </c>
      <c r="E83" s="41" t="s">
        <v>199</v>
      </c>
      <c r="F83" s="76">
        <v>0</v>
      </c>
      <c r="G83" s="76">
        <v>277248</v>
      </c>
      <c r="H83" s="92" t="s">
        <v>207</v>
      </c>
      <c r="I83" s="102">
        <v>13</v>
      </c>
      <c r="J83" s="102" t="s">
        <v>215</v>
      </c>
      <c r="K83" s="121">
        <v>0</v>
      </c>
      <c r="L83" s="121">
        <v>0</v>
      </c>
    </row>
    <row r="84" spans="1:12" s="13" customFormat="1" ht="57">
      <c r="A84" s="94">
        <v>169</v>
      </c>
      <c r="B84" s="29" t="s">
        <v>3</v>
      </c>
      <c r="C84" s="11" t="s">
        <v>79</v>
      </c>
      <c r="D84" s="75" t="s">
        <v>80</v>
      </c>
      <c r="E84" s="41" t="s">
        <v>81</v>
      </c>
      <c r="F84" s="76">
        <v>300000</v>
      </c>
      <c r="G84" s="76">
        <v>0</v>
      </c>
      <c r="H84" s="92" t="s">
        <v>207</v>
      </c>
      <c r="I84" s="102">
        <v>17</v>
      </c>
      <c r="J84" s="102" t="s">
        <v>215</v>
      </c>
      <c r="K84" s="121">
        <v>0</v>
      </c>
      <c r="L84" s="121">
        <v>0</v>
      </c>
    </row>
    <row r="85" spans="1:12" s="13" customFormat="1" ht="55.5" customHeight="1">
      <c r="A85" s="94">
        <v>171</v>
      </c>
      <c r="B85" s="29" t="s">
        <v>22</v>
      </c>
      <c r="C85" s="11" t="s">
        <v>7</v>
      </c>
      <c r="D85" s="75" t="s">
        <v>105</v>
      </c>
      <c r="E85" s="41" t="s">
        <v>228</v>
      </c>
      <c r="F85" s="76">
        <v>0</v>
      </c>
      <c r="G85" s="76">
        <v>384000</v>
      </c>
      <c r="H85" s="92" t="s">
        <v>207</v>
      </c>
      <c r="I85" s="102">
        <v>21</v>
      </c>
      <c r="J85" s="102" t="s">
        <v>225</v>
      </c>
      <c r="K85" s="144">
        <v>0</v>
      </c>
      <c r="L85" s="121">
        <v>0</v>
      </c>
    </row>
    <row r="86" spans="1:12" s="13" customFormat="1" ht="69">
      <c r="A86" s="94">
        <v>172</v>
      </c>
      <c r="B86" s="29" t="s">
        <v>22</v>
      </c>
      <c r="C86" s="11" t="s">
        <v>7</v>
      </c>
      <c r="D86" s="75" t="s">
        <v>105</v>
      </c>
      <c r="E86" s="41" t="s">
        <v>104</v>
      </c>
      <c r="F86" s="76">
        <v>0</v>
      </c>
      <c r="G86" s="76">
        <v>384000</v>
      </c>
      <c r="H86" s="92" t="s">
        <v>207</v>
      </c>
      <c r="I86" s="102">
        <v>17</v>
      </c>
      <c r="J86" s="102" t="s">
        <v>215</v>
      </c>
      <c r="K86" s="121">
        <v>0</v>
      </c>
      <c r="L86" s="121">
        <v>0</v>
      </c>
    </row>
    <row r="87" spans="1:12" s="13" customFormat="1" ht="60.75" customHeight="1">
      <c r="A87" s="94">
        <v>173</v>
      </c>
      <c r="B87" s="29" t="s">
        <v>22</v>
      </c>
      <c r="C87" s="11" t="s">
        <v>7</v>
      </c>
      <c r="D87" s="75" t="s">
        <v>105</v>
      </c>
      <c r="E87" s="41" t="s">
        <v>229</v>
      </c>
      <c r="F87" s="76">
        <v>0</v>
      </c>
      <c r="G87" s="76">
        <v>384000</v>
      </c>
      <c r="H87" s="92" t="s">
        <v>207</v>
      </c>
      <c r="I87" s="102">
        <v>20</v>
      </c>
      <c r="J87" s="102" t="s">
        <v>225</v>
      </c>
      <c r="K87" s="121">
        <v>0</v>
      </c>
      <c r="L87" s="121">
        <v>0</v>
      </c>
    </row>
    <row r="88" spans="1:12" s="13" customFormat="1" ht="70.5" customHeight="1">
      <c r="A88" s="94">
        <v>174</v>
      </c>
      <c r="B88" s="29" t="s">
        <v>22</v>
      </c>
      <c r="C88" s="11" t="s">
        <v>7</v>
      </c>
      <c r="D88" s="75" t="s">
        <v>105</v>
      </c>
      <c r="E88" s="41" t="s">
        <v>230</v>
      </c>
      <c r="F88" s="76">
        <v>0</v>
      </c>
      <c r="G88" s="76">
        <v>384000</v>
      </c>
      <c r="H88" s="92" t="s">
        <v>207</v>
      </c>
      <c r="I88" s="102">
        <v>21</v>
      </c>
      <c r="J88" s="102" t="s">
        <v>225</v>
      </c>
      <c r="K88" s="121">
        <v>0</v>
      </c>
      <c r="L88" s="121">
        <v>0</v>
      </c>
    </row>
    <row r="89" spans="1:12" s="13" customFormat="1" ht="15">
      <c r="A89" s="94"/>
      <c r="B89" s="35"/>
      <c r="C89" s="17"/>
      <c r="D89" s="42" t="s">
        <v>23</v>
      </c>
      <c r="E89" s="51"/>
      <c r="F89" s="54">
        <f>SUM(F75:F88)</f>
        <v>840000</v>
      </c>
      <c r="G89" s="54">
        <f>SUM(G75:G88)</f>
        <v>6146857</v>
      </c>
      <c r="H89" s="53"/>
      <c r="I89" s="102"/>
      <c r="J89" s="102"/>
      <c r="K89" s="126">
        <f>SUM(K75:K88)</f>
        <v>0</v>
      </c>
      <c r="L89" s="126">
        <f>SUM(L75:L88)</f>
        <v>0</v>
      </c>
    </row>
    <row r="90" spans="1:12" s="13" customFormat="1" ht="15">
      <c r="A90" s="94"/>
      <c r="B90" s="36"/>
      <c r="C90" s="11"/>
      <c r="D90" s="49" t="s">
        <v>8</v>
      </c>
      <c r="E90" s="41"/>
      <c r="F90" s="57"/>
      <c r="G90" s="57"/>
      <c r="H90" s="53"/>
      <c r="I90" s="102"/>
      <c r="J90" s="102"/>
      <c r="K90" s="121"/>
      <c r="L90" s="121"/>
    </row>
    <row r="91" spans="1:12" s="13" customFormat="1" ht="75">
      <c r="A91" s="96">
        <v>176</v>
      </c>
      <c r="B91" s="29" t="s">
        <v>2</v>
      </c>
      <c r="C91" s="10" t="s">
        <v>48</v>
      </c>
      <c r="D91" s="46" t="s">
        <v>49</v>
      </c>
      <c r="E91" s="47" t="s">
        <v>183</v>
      </c>
      <c r="F91" s="141">
        <v>0</v>
      </c>
      <c r="G91" s="86">
        <v>104000</v>
      </c>
      <c r="H91" s="92" t="s">
        <v>207</v>
      </c>
      <c r="I91" s="102">
        <v>15</v>
      </c>
      <c r="J91" s="102" t="s">
        <v>215</v>
      </c>
      <c r="K91" s="121">
        <v>0</v>
      </c>
      <c r="L91" s="121">
        <v>0</v>
      </c>
    </row>
    <row r="92" spans="1:12" s="13" customFormat="1" ht="45">
      <c r="A92" s="96">
        <v>178</v>
      </c>
      <c r="B92" s="29" t="s">
        <v>173</v>
      </c>
      <c r="C92" s="10" t="s">
        <v>9</v>
      </c>
      <c r="D92" s="46" t="s">
        <v>181</v>
      </c>
      <c r="E92" s="47" t="s">
        <v>172</v>
      </c>
      <c r="F92" s="38">
        <v>0</v>
      </c>
      <c r="G92" s="55">
        <v>179400</v>
      </c>
      <c r="H92" s="92" t="s">
        <v>207</v>
      </c>
      <c r="I92" s="102">
        <v>16</v>
      </c>
      <c r="J92" s="102" t="s">
        <v>215</v>
      </c>
      <c r="K92" s="121">
        <v>0</v>
      </c>
      <c r="L92" s="121">
        <v>0</v>
      </c>
    </row>
    <row r="93" spans="1:12" s="13" customFormat="1" ht="45">
      <c r="A93" s="96">
        <v>179</v>
      </c>
      <c r="B93" s="29" t="s">
        <v>36</v>
      </c>
      <c r="C93" s="10" t="s">
        <v>9</v>
      </c>
      <c r="D93" s="46" t="s">
        <v>181</v>
      </c>
      <c r="E93" s="47" t="s">
        <v>182</v>
      </c>
      <c r="F93" s="38">
        <v>0</v>
      </c>
      <c r="G93" s="55">
        <v>193000</v>
      </c>
      <c r="H93" s="92" t="s">
        <v>207</v>
      </c>
      <c r="I93" s="102">
        <v>15</v>
      </c>
      <c r="J93" s="102" t="s">
        <v>215</v>
      </c>
      <c r="K93" s="121">
        <v>0</v>
      </c>
      <c r="L93" s="121">
        <v>0</v>
      </c>
    </row>
    <row r="94" spans="1:12" s="6" customFormat="1" ht="15">
      <c r="A94" s="94"/>
      <c r="B94" s="35"/>
      <c r="C94" s="17"/>
      <c r="D94" s="42" t="s">
        <v>23</v>
      </c>
      <c r="E94" s="51"/>
      <c r="F94" s="54">
        <f>SUM(F91:F93)</f>
        <v>0</v>
      </c>
      <c r="G94" s="54">
        <f>SUM(G91:G93)</f>
        <v>476400</v>
      </c>
      <c r="H94" s="53"/>
      <c r="I94" s="102"/>
      <c r="J94" s="102"/>
      <c r="K94" s="126">
        <f>SUM(K91:K93)</f>
        <v>0</v>
      </c>
      <c r="L94" s="126">
        <f>SUM(L91:L93)</f>
        <v>0</v>
      </c>
    </row>
    <row r="95" spans="1:12" s="16" customFormat="1" ht="30">
      <c r="A95" s="94"/>
      <c r="B95" s="36"/>
      <c r="C95" s="11"/>
      <c r="D95" s="49" t="s">
        <v>10</v>
      </c>
      <c r="E95" s="52"/>
      <c r="F95" s="57"/>
      <c r="G95" s="57"/>
      <c r="H95" s="53"/>
      <c r="I95" s="102"/>
      <c r="J95" s="102"/>
      <c r="K95" s="121"/>
      <c r="L95" s="121"/>
    </row>
    <row r="96" spans="1:12" s="12" customFormat="1" ht="30">
      <c r="A96" s="94">
        <v>186</v>
      </c>
      <c r="B96" s="77" t="s">
        <v>3</v>
      </c>
      <c r="C96" s="78" t="s">
        <v>200</v>
      </c>
      <c r="D96" s="75" t="s">
        <v>201</v>
      </c>
      <c r="E96" s="80" t="s">
        <v>202</v>
      </c>
      <c r="F96" s="81">
        <v>0</v>
      </c>
      <c r="G96" s="81">
        <v>57000</v>
      </c>
      <c r="H96" s="92" t="s">
        <v>207</v>
      </c>
      <c r="I96" s="102">
        <v>17</v>
      </c>
      <c r="J96" s="102" t="s">
        <v>215</v>
      </c>
      <c r="K96" s="121">
        <v>0</v>
      </c>
      <c r="L96" s="121">
        <v>0</v>
      </c>
    </row>
    <row r="97" spans="1:12" s="25" customFormat="1" ht="60">
      <c r="A97" s="96">
        <v>190</v>
      </c>
      <c r="B97" s="87" t="s">
        <v>2</v>
      </c>
      <c r="C97" s="88" t="s">
        <v>142</v>
      </c>
      <c r="D97" s="89" t="s">
        <v>143</v>
      </c>
      <c r="E97" s="90" t="s">
        <v>144</v>
      </c>
      <c r="F97" s="74">
        <v>0</v>
      </c>
      <c r="G97" s="74">
        <v>29500</v>
      </c>
      <c r="H97" s="92" t="s">
        <v>208</v>
      </c>
      <c r="I97" s="100">
        <v>0</v>
      </c>
      <c r="J97" s="101" t="s">
        <v>214</v>
      </c>
      <c r="K97" s="120">
        <v>0</v>
      </c>
      <c r="L97" s="120">
        <v>0</v>
      </c>
    </row>
    <row r="98" spans="1:12" s="25" customFormat="1" ht="90">
      <c r="A98" s="96">
        <v>191</v>
      </c>
      <c r="B98" s="87" t="s">
        <v>2</v>
      </c>
      <c r="C98" s="88" t="s">
        <v>67</v>
      </c>
      <c r="D98" s="89" t="s">
        <v>77</v>
      </c>
      <c r="E98" s="90" t="s">
        <v>192</v>
      </c>
      <c r="F98" s="74">
        <v>0</v>
      </c>
      <c r="G98" s="74">
        <v>67000</v>
      </c>
      <c r="H98" s="92" t="s">
        <v>208</v>
      </c>
      <c r="I98" s="100">
        <v>0</v>
      </c>
      <c r="J98" s="101" t="s">
        <v>214</v>
      </c>
      <c r="K98" s="120">
        <v>0</v>
      </c>
      <c r="L98" s="120">
        <v>0</v>
      </c>
    </row>
    <row r="99" spans="1:12" s="25" customFormat="1" ht="30">
      <c r="A99" s="96">
        <v>192</v>
      </c>
      <c r="B99" s="87" t="s">
        <v>3</v>
      </c>
      <c r="C99" s="88" t="s">
        <v>193</v>
      </c>
      <c r="D99" s="89" t="s">
        <v>194</v>
      </c>
      <c r="E99" s="90" t="s">
        <v>195</v>
      </c>
      <c r="F99" s="74">
        <v>352964</v>
      </c>
      <c r="G99" s="74">
        <v>0</v>
      </c>
      <c r="H99" s="92" t="s">
        <v>207</v>
      </c>
      <c r="I99" s="101">
        <v>17</v>
      </c>
      <c r="J99" s="101" t="s">
        <v>215</v>
      </c>
      <c r="K99" s="120">
        <v>0</v>
      </c>
      <c r="L99" s="120">
        <v>0</v>
      </c>
    </row>
    <row r="100" spans="1:12" s="25" customFormat="1" ht="45">
      <c r="A100" s="96">
        <v>193</v>
      </c>
      <c r="B100" s="87" t="s">
        <v>22</v>
      </c>
      <c r="C100" s="88" t="s">
        <v>165</v>
      </c>
      <c r="D100" s="89" t="s">
        <v>166</v>
      </c>
      <c r="E100" s="90" t="s">
        <v>206</v>
      </c>
      <c r="F100" s="74">
        <v>0</v>
      </c>
      <c r="G100" s="74">
        <v>9480</v>
      </c>
      <c r="H100" s="92" t="s">
        <v>208</v>
      </c>
      <c r="I100" s="100">
        <v>0</v>
      </c>
      <c r="J100" s="101" t="s">
        <v>214</v>
      </c>
      <c r="K100" s="120">
        <v>0</v>
      </c>
      <c r="L100" s="120">
        <v>0</v>
      </c>
    </row>
    <row r="101" spans="1:12" s="25" customFormat="1" ht="30">
      <c r="A101" s="96">
        <v>194</v>
      </c>
      <c r="B101" s="87" t="s">
        <v>123</v>
      </c>
      <c r="C101" s="88" t="s">
        <v>124</v>
      </c>
      <c r="D101" s="89" t="s">
        <v>125</v>
      </c>
      <c r="E101" s="90" t="s">
        <v>126</v>
      </c>
      <c r="F101" s="74">
        <v>0</v>
      </c>
      <c r="G101" s="74">
        <v>52000</v>
      </c>
      <c r="H101" s="92" t="s">
        <v>208</v>
      </c>
      <c r="I101" s="100">
        <v>0</v>
      </c>
      <c r="J101" s="101" t="s">
        <v>214</v>
      </c>
      <c r="K101" s="120">
        <v>0</v>
      </c>
      <c r="L101" s="120">
        <v>0</v>
      </c>
    </row>
    <row r="102" spans="1:12" s="25" customFormat="1" ht="45">
      <c r="A102" s="96">
        <v>195</v>
      </c>
      <c r="B102" s="87" t="s">
        <v>3</v>
      </c>
      <c r="C102" s="88" t="s">
        <v>135</v>
      </c>
      <c r="D102" s="89" t="s">
        <v>136</v>
      </c>
      <c r="E102" s="90" t="s">
        <v>137</v>
      </c>
      <c r="F102" s="74">
        <v>158749</v>
      </c>
      <c r="G102" s="74">
        <v>0</v>
      </c>
      <c r="H102" s="92" t="s">
        <v>207</v>
      </c>
      <c r="I102" s="101">
        <v>12</v>
      </c>
      <c r="J102" s="101" t="s">
        <v>215</v>
      </c>
      <c r="K102" s="120">
        <v>0</v>
      </c>
      <c r="L102" s="120">
        <v>0</v>
      </c>
    </row>
    <row r="103" spans="1:12" s="16" customFormat="1" ht="75">
      <c r="A103" s="94">
        <v>202</v>
      </c>
      <c r="B103" s="87" t="s">
        <v>18</v>
      </c>
      <c r="C103" s="11" t="s">
        <v>129</v>
      </c>
      <c r="D103" s="75" t="s">
        <v>131</v>
      </c>
      <c r="E103" s="142" t="s">
        <v>130</v>
      </c>
      <c r="F103" s="83">
        <v>0</v>
      </c>
      <c r="G103" s="83">
        <v>126000</v>
      </c>
      <c r="H103" s="92" t="s">
        <v>207</v>
      </c>
      <c r="I103" s="102">
        <v>17</v>
      </c>
      <c r="J103" s="102" t="s">
        <v>215</v>
      </c>
      <c r="K103" s="121">
        <v>0</v>
      </c>
      <c r="L103" s="121">
        <v>0</v>
      </c>
    </row>
    <row r="104" spans="1:12" s="12" customFormat="1" ht="45">
      <c r="A104" s="94">
        <v>213</v>
      </c>
      <c r="B104" s="77" t="s">
        <v>3</v>
      </c>
      <c r="C104" s="78" t="s">
        <v>203</v>
      </c>
      <c r="D104" s="79" t="s">
        <v>204</v>
      </c>
      <c r="E104" s="80" t="s">
        <v>205</v>
      </c>
      <c r="F104" s="81">
        <v>0</v>
      </c>
      <c r="G104" s="81">
        <v>60000</v>
      </c>
      <c r="H104" s="92" t="s">
        <v>208</v>
      </c>
      <c r="I104" s="100">
        <v>0</v>
      </c>
      <c r="J104" s="102" t="s">
        <v>214</v>
      </c>
      <c r="K104" s="121">
        <v>0</v>
      </c>
      <c r="L104" s="121">
        <v>0</v>
      </c>
    </row>
    <row r="105" spans="1:12" s="13" customFormat="1" ht="15">
      <c r="A105" s="94"/>
      <c r="B105" s="29"/>
      <c r="C105" s="10"/>
      <c r="D105" s="42" t="s">
        <v>23</v>
      </c>
      <c r="E105" s="43"/>
      <c r="F105" s="54">
        <f>SUM(F96:F104)</f>
        <v>511713</v>
      </c>
      <c r="G105" s="54">
        <f>SUM(G96:G104)</f>
        <v>400980</v>
      </c>
      <c r="H105" s="53"/>
      <c r="I105" s="102"/>
      <c r="J105" s="102"/>
      <c r="K105" s="126">
        <f>SUM(K96:K104)</f>
        <v>0</v>
      </c>
      <c r="L105" s="126">
        <f>SUM(L96:L104)</f>
        <v>0</v>
      </c>
    </row>
    <row r="106" spans="1:12" s="13" customFormat="1" ht="15.75" thickBot="1">
      <c r="A106" s="97"/>
      <c r="B106" s="66"/>
      <c r="C106" s="27"/>
      <c r="D106" s="45" t="s">
        <v>11</v>
      </c>
      <c r="E106" s="48"/>
      <c r="F106" s="91">
        <f>SUM(F105+F94+F89+F73+F68+F61+F37)</f>
        <v>25080265</v>
      </c>
      <c r="G106" s="67">
        <f>SUM(G105+G94+G89+G73+G68+G61+G37)</f>
        <v>12666091</v>
      </c>
      <c r="H106" s="98"/>
      <c r="I106" s="103"/>
      <c r="J106" s="103"/>
      <c r="K106" s="122">
        <v>0</v>
      </c>
      <c r="L106" s="122">
        <v>0</v>
      </c>
    </row>
    <row r="107" spans="1:12" s="13" customFormat="1" ht="15.75" thickTop="1">
      <c r="A107" s="93"/>
      <c r="B107" s="68"/>
      <c r="C107" s="69"/>
      <c r="D107" s="70"/>
      <c r="E107" s="71"/>
      <c r="F107" s="72"/>
      <c r="G107" s="72"/>
      <c r="H107" s="65"/>
      <c r="I107" s="104"/>
      <c r="J107" s="104"/>
      <c r="K107" s="123"/>
      <c r="L107" s="123"/>
    </row>
    <row r="108" spans="1:14" s="13" customFormat="1" ht="24" customHeight="1">
      <c r="A108" s="24"/>
      <c r="B108" s="37"/>
      <c r="C108" s="21"/>
      <c r="D108" s="59"/>
      <c r="E108" s="61"/>
      <c r="F108" s="58"/>
      <c r="G108" s="58"/>
      <c r="H108" s="65"/>
      <c r="I108" s="104"/>
      <c r="J108" s="104"/>
      <c r="K108" s="123"/>
      <c r="L108" s="123"/>
      <c r="N108" s="13" t="s">
        <v>221</v>
      </c>
    </row>
    <row r="109" spans="1:12" s="22" customFormat="1" ht="14.25">
      <c r="A109" s="24"/>
      <c r="B109" s="37"/>
      <c r="C109" s="21"/>
      <c r="D109" s="59"/>
      <c r="E109" s="61"/>
      <c r="F109" s="2"/>
      <c r="G109" s="2"/>
      <c r="H109" s="30"/>
      <c r="I109" s="106"/>
      <c r="J109" s="105"/>
      <c r="K109" s="124"/>
      <c r="L109" s="124"/>
    </row>
    <row r="110" spans="1:12" s="22" customFormat="1" ht="14.25">
      <c r="A110" s="24"/>
      <c r="B110" s="37"/>
      <c r="C110" s="21"/>
      <c r="D110" s="59"/>
      <c r="E110" s="61"/>
      <c r="F110" s="2"/>
      <c r="G110" s="2"/>
      <c r="H110" s="30"/>
      <c r="I110" s="106"/>
      <c r="J110" s="105"/>
      <c r="K110" s="124"/>
      <c r="L110" s="124"/>
    </row>
    <row r="111" spans="1:12" s="22" customFormat="1" ht="14.25">
      <c r="A111" s="24"/>
      <c r="B111" s="37"/>
      <c r="C111" s="21"/>
      <c r="D111" s="59"/>
      <c r="E111" s="61"/>
      <c r="F111" s="2"/>
      <c r="G111" s="2"/>
      <c r="H111" s="30"/>
      <c r="I111" s="106"/>
      <c r="J111" s="105"/>
      <c r="K111" s="124"/>
      <c r="L111" s="124"/>
    </row>
    <row r="112" spans="1:12" s="22" customFormat="1" ht="14.25">
      <c r="A112" s="24"/>
      <c r="B112" s="37"/>
      <c r="C112" s="21"/>
      <c r="D112" s="59"/>
      <c r="E112" s="61"/>
      <c r="F112" s="2"/>
      <c r="G112" s="2"/>
      <c r="H112" s="30"/>
      <c r="I112" s="106"/>
      <c r="J112" s="105"/>
      <c r="K112" s="124"/>
      <c r="L112" s="124"/>
    </row>
    <row r="113" spans="1:12" s="22" customFormat="1" ht="14.25">
      <c r="A113" s="24"/>
      <c r="B113" s="37"/>
      <c r="C113" s="21"/>
      <c r="D113" s="59"/>
      <c r="E113" s="61"/>
      <c r="F113" s="2"/>
      <c r="G113" s="2"/>
      <c r="H113" s="30"/>
      <c r="I113" s="106"/>
      <c r="J113" s="105"/>
      <c r="K113" s="124"/>
      <c r="L113" s="124"/>
    </row>
    <row r="114" spans="1:12" s="22" customFormat="1" ht="14.25">
      <c r="A114" s="24"/>
      <c r="B114" s="37"/>
      <c r="C114" s="21"/>
      <c r="D114" s="59"/>
      <c r="E114" s="61"/>
      <c r="F114" s="2"/>
      <c r="G114" s="2"/>
      <c r="H114" s="30"/>
      <c r="I114" s="106"/>
      <c r="J114" s="105"/>
      <c r="K114" s="124"/>
      <c r="L114" s="124"/>
    </row>
    <row r="115" spans="1:12" s="22" customFormat="1" ht="14.25">
      <c r="A115" s="24"/>
      <c r="B115" s="37"/>
      <c r="C115" s="21"/>
      <c r="D115" s="59"/>
      <c r="E115" s="61"/>
      <c r="F115" s="2"/>
      <c r="G115" s="2"/>
      <c r="H115" s="30"/>
      <c r="I115" s="106"/>
      <c r="J115" s="105"/>
      <c r="K115" s="124"/>
      <c r="L115" s="124"/>
    </row>
    <row r="116" spans="1:12" s="22" customFormat="1" ht="14.25">
      <c r="A116" s="24"/>
      <c r="B116" s="37"/>
      <c r="C116" s="21"/>
      <c r="D116" s="59"/>
      <c r="E116" s="61"/>
      <c r="F116" s="2"/>
      <c r="G116" s="2"/>
      <c r="H116" s="30"/>
      <c r="I116" s="106"/>
      <c r="J116" s="105"/>
      <c r="K116" s="124"/>
      <c r="L116" s="124"/>
    </row>
    <row r="117" spans="1:12" s="22" customFormat="1" ht="14.25">
      <c r="A117" s="24"/>
      <c r="B117" s="37"/>
      <c r="C117" s="21"/>
      <c r="D117" s="59"/>
      <c r="E117" s="61"/>
      <c r="F117" s="2"/>
      <c r="G117" s="2"/>
      <c r="H117" s="30"/>
      <c r="I117" s="106"/>
      <c r="J117" s="105"/>
      <c r="K117" s="124"/>
      <c r="L117" s="124"/>
    </row>
    <row r="118" spans="1:12" s="22" customFormat="1" ht="14.25">
      <c r="A118" s="24"/>
      <c r="B118" s="37"/>
      <c r="C118" s="21"/>
      <c r="D118" s="59"/>
      <c r="E118" s="61"/>
      <c r="F118" s="2"/>
      <c r="G118" s="2"/>
      <c r="H118" s="30"/>
      <c r="I118" s="106"/>
      <c r="J118" s="105"/>
      <c r="K118" s="124"/>
      <c r="L118" s="124"/>
    </row>
    <row r="119" spans="1:12" s="22" customFormat="1" ht="14.25">
      <c r="A119" s="24"/>
      <c r="B119" s="37"/>
      <c r="C119" s="21"/>
      <c r="D119" s="59"/>
      <c r="E119" s="61"/>
      <c r="F119" s="2"/>
      <c r="G119" s="2"/>
      <c r="H119" s="30"/>
      <c r="I119" s="106"/>
      <c r="J119" s="105"/>
      <c r="K119" s="124"/>
      <c r="L119" s="124"/>
    </row>
    <row r="120" spans="1:12" s="22" customFormat="1" ht="14.25">
      <c r="A120" s="24"/>
      <c r="B120" s="37"/>
      <c r="C120" s="21"/>
      <c r="D120" s="59"/>
      <c r="E120" s="61"/>
      <c r="F120" s="2"/>
      <c r="G120" s="2"/>
      <c r="H120" s="30"/>
      <c r="I120" s="106"/>
      <c r="J120" s="105"/>
      <c r="K120" s="124"/>
      <c r="L120" s="124"/>
    </row>
    <row r="121" spans="1:12" s="22" customFormat="1" ht="14.25">
      <c r="A121" s="24"/>
      <c r="B121" s="37"/>
      <c r="C121" s="21"/>
      <c r="D121" s="59"/>
      <c r="E121" s="61"/>
      <c r="F121" s="2"/>
      <c r="G121" s="2"/>
      <c r="H121" s="30"/>
      <c r="I121" s="106"/>
      <c r="J121" s="105"/>
      <c r="K121" s="124"/>
      <c r="L121" s="124"/>
    </row>
    <row r="122" spans="1:12" s="22" customFormat="1" ht="14.25">
      <c r="A122" s="24"/>
      <c r="B122" s="37"/>
      <c r="C122" s="21"/>
      <c r="D122" s="59"/>
      <c r="E122" s="61"/>
      <c r="F122" s="2"/>
      <c r="G122" s="2"/>
      <c r="H122" s="30"/>
      <c r="I122" s="106"/>
      <c r="J122" s="105"/>
      <c r="K122" s="124"/>
      <c r="L122" s="124"/>
    </row>
    <row r="123" spans="1:12" s="22" customFormat="1" ht="14.25">
      <c r="A123" s="24"/>
      <c r="B123" s="37"/>
      <c r="C123" s="21"/>
      <c r="D123" s="59"/>
      <c r="E123" s="61"/>
      <c r="F123" s="2"/>
      <c r="G123" s="2"/>
      <c r="H123" s="30"/>
      <c r="I123" s="106"/>
      <c r="J123" s="105"/>
      <c r="K123" s="124"/>
      <c r="L123" s="124"/>
    </row>
    <row r="124" spans="1:12" s="22" customFormat="1" ht="14.25">
      <c r="A124" s="24"/>
      <c r="B124" s="37"/>
      <c r="C124" s="21"/>
      <c r="D124" s="59"/>
      <c r="E124" s="61"/>
      <c r="F124" s="2"/>
      <c r="G124" s="2"/>
      <c r="H124" s="30"/>
      <c r="I124" s="106"/>
      <c r="J124" s="105"/>
      <c r="K124" s="124"/>
      <c r="L124" s="124"/>
    </row>
    <row r="125" spans="1:12" s="22" customFormat="1" ht="14.25">
      <c r="A125" s="24"/>
      <c r="B125" s="37"/>
      <c r="C125" s="21"/>
      <c r="D125" s="59"/>
      <c r="E125" s="61"/>
      <c r="F125" s="2"/>
      <c r="G125" s="2"/>
      <c r="H125" s="30"/>
      <c r="I125" s="106"/>
      <c r="J125" s="105"/>
      <c r="K125" s="124"/>
      <c r="L125" s="124"/>
    </row>
    <row r="126" spans="1:12" s="22" customFormat="1" ht="14.25">
      <c r="A126" s="24"/>
      <c r="B126" s="37"/>
      <c r="C126" s="21"/>
      <c r="D126" s="59"/>
      <c r="E126" s="61"/>
      <c r="F126" s="2"/>
      <c r="G126" s="2"/>
      <c r="H126" s="30"/>
      <c r="I126" s="106"/>
      <c r="J126" s="105"/>
      <c r="K126" s="124"/>
      <c r="L126" s="124"/>
    </row>
    <row r="127" spans="1:12" s="22" customFormat="1" ht="14.25">
      <c r="A127" s="24"/>
      <c r="B127" s="37"/>
      <c r="C127" s="21"/>
      <c r="D127" s="59"/>
      <c r="E127" s="61"/>
      <c r="F127" s="2"/>
      <c r="G127" s="2"/>
      <c r="H127" s="30"/>
      <c r="I127" s="106"/>
      <c r="J127" s="105"/>
      <c r="K127" s="124"/>
      <c r="L127" s="124"/>
    </row>
    <row r="128" spans="1:12" s="22" customFormat="1" ht="14.25">
      <c r="A128" s="24"/>
      <c r="B128" s="37"/>
      <c r="C128" s="21"/>
      <c r="D128" s="59"/>
      <c r="E128" s="61"/>
      <c r="F128" s="2"/>
      <c r="G128" s="2"/>
      <c r="H128" s="30"/>
      <c r="I128" s="106"/>
      <c r="J128" s="105"/>
      <c r="K128" s="124"/>
      <c r="L128" s="124"/>
    </row>
    <row r="129" spans="1:12" s="22" customFormat="1" ht="14.25">
      <c r="A129" s="24"/>
      <c r="B129" s="37"/>
      <c r="C129" s="21"/>
      <c r="D129" s="59"/>
      <c r="E129" s="61"/>
      <c r="F129" s="2"/>
      <c r="G129" s="2"/>
      <c r="H129" s="30"/>
      <c r="I129" s="106"/>
      <c r="J129" s="105"/>
      <c r="K129" s="124"/>
      <c r="L129" s="124"/>
    </row>
    <row r="130" spans="1:12" s="22" customFormat="1" ht="14.25">
      <c r="A130" s="24"/>
      <c r="B130" s="37"/>
      <c r="C130" s="21"/>
      <c r="D130" s="59"/>
      <c r="E130" s="61"/>
      <c r="F130" s="2"/>
      <c r="G130" s="2"/>
      <c r="H130" s="30"/>
      <c r="I130" s="106"/>
      <c r="J130" s="105"/>
      <c r="K130" s="124"/>
      <c r="L130" s="124"/>
    </row>
    <row r="131" spans="1:12" s="22" customFormat="1" ht="14.25">
      <c r="A131" s="24"/>
      <c r="B131" s="37"/>
      <c r="C131" s="21"/>
      <c r="D131" s="59"/>
      <c r="E131" s="61"/>
      <c r="F131" s="2"/>
      <c r="G131" s="2"/>
      <c r="H131" s="30"/>
      <c r="I131" s="106"/>
      <c r="J131" s="105"/>
      <c r="K131" s="124"/>
      <c r="L131" s="124"/>
    </row>
    <row r="132" spans="1:12" s="22" customFormat="1" ht="14.25">
      <c r="A132" s="24"/>
      <c r="B132" s="37"/>
      <c r="C132" s="21"/>
      <c r="D132" s="59"/>
      <c r="E132" s="61"/>
      <c r="F132" s="2"/>
      <c r="G132" s="2"/>
      <c r="H132" s="30"/>
      <c r="I132" s="106"/>
      <c r="J132" s="105"/>
      <c r="K132" s="124"/>
      <c r="L132" s="124"/>
    </row>
    <row r="133" spans="1:12" s="22" customFormat="1" ht="14.25">
      <c r="A133" s="24"/>
      <c r="B133" s="37"/>
      <c r="C133" s="21"/>
      <c r="D133" s="59"/>
      <c r="E133" s="61"/>
      <c r="F133" s="2"/>
      <c r="G133" s="2"/>
      <c r="H133" s="30"/>
      <c r="I133" s="106"/>
      <c r="J133" s="105"/>
      <c r="K133" s="124"/>
      <c r="L133" s="124"/>
    </row>
    <row r="134" spans="1:12" s="22" customFormat="1" ht="14.25">
      <c r="A134" s="24"/>
      <c r="B134" s="37"/>
      <c r="C134" s="21"/>
      <c r="D134" s="59"/>
      <c r="E134" s="61"/>
      <c r="F134" s="2"/>
      <c r="G134" s="2"/>
      <c r="H134" s="30"/>
      <c r="I134" s="106"/>
      <c r="J134" s="105"/>
      <c r="K134" s="124"/>
      <c r="L134" s="124"/>
    </row>
    <row r="135" spans="1:12" s="22" customFormat="1" ht="14.25">
      <c r="A135" s="24"/>
      <c r="B135" s="37"/>
      <c r="C135" s="21"/>
      <c r="D135" s="59"/>
      <c r="E135" s="61"/>
      <c r="F135" s="2"/>
      <c r="G135" s="2"/>
      <c r="H135" s="30"/>
      <c r="I135" s="106"/>
      <c r="J135" s="105"/>
      <c r="K135" s="124"/>
      <c r="L135" s="124"/>
    </row>
    <row r="136" spans="1:12" s="22" customFormat="1" ht="14.25">
      <c r="A136" s="24"/>
      <c r="B136" s="37"/>
      <c r="C136" s="21"/>
      <c r="D136" s="59"/>
      <c r="E136" s="61"/>
      <c r="F136" s="2"/>
      <c r="G136" s="2"/>
      <c r="H136" s="30"/>
      <c r="I136" s="106"/>
      <c r="J136" s="105"/>
      <c r="K136" s="124"/>
      <c r="L136" s="124"/>
    </row>
    <row r="137" spans="1:12" s="22" customFormat="1" ht="14.25">
      <c r="A137" s="24"/>
      <c r="B137" s="37"/>
      <c r="C137" s="21"/>
      <c r="D137" s="59"/>
      <c r="E137" s="61"/>
      <c r="F137" s="2"/>
      <c r="G137" s="2"/>
      <c r="H137" s="30"/>
      <c r="I137" s="106"/>
      <c r="J137" s="105"/>
      <c r="K137" s="124"/>
      <c r="L137" s="124"/>
    </row>
    <row r="138" spans="1:12" s="22" customFormat="1" ht="14.25">
      <c r="A138" s="24"/>
      <c r="B138" s="37"/>
      <c r="C138" s="21"/>
      <c r="D138" s="59"/>
      <c r="E138" s="61"/>
      <c r="F138" s="2"/>
      <c r="G138" s="2"/>
      <c r="H138" s="30"/>
      <c r="I138" s="106"/>
      <c r="J138" s="105"/>
      <c r="K138" s="124"/>
      <c r="L138" s="124"/>
    </row>
    <row r="139" spans="1:12" s="22" customFormat="1" ht="14.25">
      <c r="A139" s="24"/>
      <c r="B139" s="37"/>
      <c r="C139" s="21"/>
      <c r="D139" s="59"/>
      <c r="E139" s="61"/>
      <c r="F139" s="2"/>
      <c r="G139" s="2"/>
      <c r="H139" s="30"/>
      <c r="I139" s="106"/>
      <c r="J139" s="105"/>
      <c r="K139" s="124"/>
      <c r="L139" s="124"/>
    </row>
    <row r="140" spans="1:12" s="22" customFormat="1" ht="14.25">
      <c r="A140" s="24"/>
      <c r="B140" s="37"/>
      <c r="C140" s="21"/>
      <c r="D140" s="59"/>
      <c r="E140" s="61"/>
      <c r="F140" s="2"/>
      <c r="G140" s="2"/>
      <c r="H140" s="30"/>
      <c r="I140" s="106"/>
      <c r="J140" s="105"/>
      <c r="K140" s="124"/>
      <c r="L140" s="124"/>
    </row>
    <row r="141" spans="1:12" s="22" customFormat="1" ht="14.25">
      <c r="A141" s="24"/>
      <c r="B141" s="37"/>
      <c r="C141" s="21"/>
      <c r="D141" s="59"/>
      <c r="E141" s="61"/>
      <c r="F141" s="2"/>
      <c r="G141" s="2"/>
      <c r="H141" s="30"/>
      <c r="I141" s="106"/>
      <c r="J141" s="105"/>
      <c r="K141" s="124"/>
      <c r="L141" s="124"/>
    </row>
    <row r="142" spans="1:12" s="22" customFormat="1" ht="14.25">
      <c r="A142" s="24"/>
      <c r="B142" s="37"/>
      <c r="C142" s="21"/>
      <c r="D142" s="59"/>
      <c r="E142" s="61"/>
      <c r="F142" s="2"/>
      <c r="G142" s="2"/>
      <c r="H142" s="30"/>
      <c r="I142" s="106"/>
      <c r="J142" s="105"/>
      <c r="K142" s="124"/>
      <c r="L142" s="124"/>
    </row>
    <row r="143" spans="1:12" s="22" customFormat="1" ht="14.25">
      <c r="A143" s="24"/>
      <c r="B143" s="37"/>
      <c r="C143" s="21"/>
      <c r="D143" s="59"/>
      <c r="E143" s="61"/>
      <c r="F143" s="2"/>
      <c r="G143" s="2"/>
      <c r="H143" s="30"/>
      <c r="I143" s="106"/>
      <c r="J143" s="105"/>
      <c r="K143" s="124"/>
      <c r="L143" s="124"/>
    </row>
    <row r="144" spans="1:12" s="22" customFormat="1" ht="14.25">
      <c r="A144" s="24"/>
      <c r="B144" s="37"/>
      <c r="C144" s="21"/>
      <c r="D144" s="59"/>
      <c r="E144" s="61"/>
      <c r="F144" s="2"/>
      <c r="G144" s="2"/>
      <c r="H144" s="30"/>
      <c r="I144" s="106"/>
      <c r="J144" s="105"/>
      <c r="K144" s="124"/>
      <c r="L144" s="124"/>
    </row>
    <row r="145" spans="1:12" s="22" customFormat="1" ht="14.25">
      <c r="A145" s="24"/>
      <c r="B145" s="37"/>
      <c r="C145" s="21"/>
      <c r="D145" s="59"/>
      <c r="E145" s="61"/>
      <c r="F145" s="2"/>
      <c r="G145" s="2"/>
      <c r="H145" s="30"/>
      <c r="I145" s="106"/>
      <c r="J145" s="105"/>
      <c r="K145" s="124"/>
      <c r="L145" s="124"/>
    </row>
    <row r="146" spans="1:12" s="22" customFormat="1" ht="14.25">
      <c r="A146" s="24"/>
      <c r="B146" s="37"/>
      <c r="C146" s="21"/>
      <c r="D146" s="59"/>
      <c r="E146" s="61"/>
      <c r="F146" s="2"/>
      <c r="G146" s="2"/>
      <c r="H146" s="30"/>
      <c r="I146" s="106"/>
      <c r="J146" s="105"/>
      <c r="K146" s="124"/>
      <c r="L146" s="124"/>
    </row>
    <row r="147" spans="1:12" s="22" customFormat="1" ht="14.25">
      <c r="A147" s="24"/>
      <c r="B147" s="37"/>
      <c r="C147" s="21"/>
      <c r="D147" s="59"/>
      <c r="E147" s="61"/>
      <c r="F147" s="2"/>
      <c r="G147" s="2"/>
      <c r="H147" s="30"/>
      <c r="I147" s="106"/>
      <c r="J147" s="105"/>
      <c r="K147" s="124"/>
      <c r="L147" s="124"/>
    </row>
    <row r="148" spans="1:12" s="22" customFormat="1" ht="14.25">
      <c r="A148" s="24"/>
      <c r="B148" s="37"/>
      <c r="C148" s="21"/>
      <c r="D148" s="59"/>
      <c r="E148" s="61"/>
      <c r="F148" s="2"/>
      <c r="G148" s="2"/>
      <c r="H148" s="30"/>
      <c r="I148" s="106"/>
      <c r="J148" s="105"/>
      <c r="K148" s="124"/>
      <c r="L148" s="124"/>
    </row>
    <row r="149" spans="1:12" s="22" customFormat="1" ht="14.25">
      <c r="A149" s="24"/>
      <c r="B149" s="37"/>
      <c r="C149" s="21"/>
      <c r="D149" s="59"/>
      <c r="E149" s="61"/>
      <c r="F149" s="2"/>
      <c r="G149" s="2"/>
      <c r="H149" s="30"/>
      <c r="I149" s="106"/>
      <c r="J149" s="105"/>
      <c r="K149" s="124"/>
      <c r="L149" s="124"/>
    </row>
    <row r="150" spans="1:12" s="22" customFormat="1" ht="14.25">
      <c r="A150" s="24"/>
      <c r="B150" s="37"/>
      <c r="C150" s="21"/>
      <c r="D150" s="59"/>
      <c r="E150" s="61"/>
      <c r="F150" s="2"/>
      <c r="G150" s="2"/>
      <c r="H150" s="30"/>
      <c r="I150" s="106"/>
      <c r="J150" s="105"/>
      <c r="K150" s="124"/>
      <c r="L150" s="124"/>
    </row>
    <row r="151" spans="1:12" s="22" customFormat="1" ht="14.25">
      <c r="A151" s="24"/>
      <c r="B151" s="37"/>
      <c r="C151" s="21"/>
      <c r="D151" s="59"/>
      <c r="E151" s="61"/>
      <c r="F151" s="2"/>
      <c r="G151" s="2"/>
      <c r="H151" s="30"/>
      <c r="I151" s="106"/>
      <c r="J151" s="105"/>
      <c r="K151" s="124"/>
      <c r="L151" s="124"/>
    </row>
    <row r="152" spans="1:12" s="22" customFormat="1" ht="14.25">
      <c r="A152" s="24"/>
      <c r="B152" s="37"/>
      <c r="C152" s="21"/>
      <c r="D152" s="59"/>
      <c r="E152" s="61"/>
      <c r="F152" s="2"/>
      <c r="G152" s="2"/>
      <c r="H152" s="30"/>
      <c r="I152" s="106"/>
      <c r="J152" s="105"/>
      <c r="K152" s="124"/>
      <c r="L152" s="124"/>
    </row>
    <row r="153" spans="1:12" s="22" customFormat="1" ht="14.25">
      <c r="A153" s="24"/>
      <c r="B153" s="37"/>
      <c r="C153" s="21"/>
      <c r="D153" s="59"/>
      <c r="E153" s="61"/>
      <c r="F153" s="2"/>
      <c r="G153" s="2"/>
      <c r="H153" s="30"/>
      <c r="I153" s="106"/>
      <c r="J153" s="105"/>
      <c r="K153" s="124"/>
      <c r="L153" s="124"/>
    </row>
    <row r="154" spans="1:12" s="22" customFormat="1" ht="14.25">
      <c r="A154" s="24"/>
      <c r="B154" s="37"/>
      <c r="C154" s="21"/>
      <c r="D154" s="59"/>
      <c r="E154" s="61"/>
      <c r="F154" s="2"/>
      <c r="G154" s="2"/>
      <c r="H154" s="30"/>
      <c r="I154" s="106"/>
      <c r="J154" s="105"/>
      <c r="K154" s="124"/>
      <c r="L154" s="124"/>
    </row>
    <row r="155" spans="1:12" s="22" customFormat="1" ht="14.25">
      <c r="A155" s="24"/>
      <c r="B155" s="37"/>
      <c r="C155" s="21"/>
      <c r="D155" s="59"/>
      <c r="E155" s="61"/>
      <c r="F155" s="2"/>
      <c r="G155" s="2"/>
      <c r="H155" s="30"/>
      <c r="I155" s="106"/>
      <c r="J155" s="105"/>
      <c r="K155" s="124"/>
      <c r="L155" s="124"/>
    </row>
    <row r="156" spans="1:12" s="22" customFormat="1" ht="14.25">
      <c r="A156" s="24"/>
      <c r="B156" s="37"/>
      <c r="C156" s="21"/>
      <c r="D156" s="59"/>
      <c r="E156" s="61"/>
      <c r="F156" s="2"/>
      <c r="G156" s="2"/>
      <c r="H156" s="30"/>
      <c r="I156" s="106"/>
      <c r="J156" s="105"/>
      <c r="K156" s="124"/>
      <c r="L156" s="124"/>
    </row>
    <row r="157" spans="1:12" s="22" customFormat="1" ht="14.25">
      <c r="A157" s="24"/>
      <c r="B157" s="37"/>
      <c r="C157" s="21"/>
      <c r="D157" s="59"/>
      <c r="E157" s="61"/>
      <c r="F157" s="2"/>
      <c r="G157" s="2"/>
      <c r="H157" s="30"/>
      <c r="I157" s="106"/>
      <c r="J157" s="105"/>
      <c r="K157" s="124"/>
      <c r="L157" s="124"/>
    </row>
    <row r="158" spans="1:12" s="22" customFormat="1" ht="14.25">
      <c r="A158" s="24"/>
      <c r="B158" s="37"/>
      <c r="C158" s="21"/>
      <c r="D158" s="59"/>
      <c r="E158" s="61"/>
      <c r="F158" s="2"/>
      <c r="G158" s="2"/>
      <c r="H158" s="30"/>
      <c r="I158" s="106"/>
      <c r="J158" s="105"/>
      <c r="K158" s="124"/>
      <c r="L158" s="124"/>
    </row>
    <row r="159" spans="1:12" s="22" customFormat="1" ht="14.25">
      <c r="A159" s="24"/>
      <c r="B159" s="37"/>
      <c r="C159" s="21"/>
      <c r="D159" s="59"/>
      <c r="E159" s="61"/>
      <c r="F159" s="2"/>
      <c r="G159" s="2"/>
      <c r="H159" s="30"/>
      <c r="I159" s="106"/>
      <c r="J159" s="105"/>
      <c r="K159" s="124"/>
      <c r="L159" s="124"/>
    </row>
    <row r="160" spans="1:12" s="22" customFormat="1" ht="14.25">
      <c r="A160" s="24"/>
      <c r="B160" s="37"/>
      <c r="C160" s="21"/>
      <c r="D160" s="59"/>
      <c r="E160" s="61"/>
      <c r="F160" s="2"/>
      <c r="G160" s="2"/>
      <c r="H160" s="30"/>
      <c r="I160" s="106"/>
      <c r="J160" s="105"/>
      <c r="K160" s="124"/>
      <c r="L160" s="124"/>
    </row>
  </sheetData>
  <sheetProtection/>
  <mergeCells count="19">
    <mergeCell ref="B11:B12"/>
    <mergeCell ref="I31:J31"/>
    <mergeCell ref="A1:L1"/>
    <mergeCell ref="A3:L3"/>
    <mergeCell ref="I33:J33"/>
    <mergeCell ref="C11:D11"/>
    <mergeCell ref="J11:J12"/>
    <mergeCell ref="A11:A12"/>
    <mergeCell ref="E11:E12"/>
    <mergeCell ref="I11:I12"/>
    <mergeCell ref="B5:E5"/>
    <mergeCell ref="K11:L11"/>
    <mergeCell ref="B6:L6"/>
    <mergeCell ref="I36:J36"/>
    <mergeCell ref="B8:E8"/>
    <mergeCell ref="B9:L9"/>
    <mergeCell ref="I32:J32"/>
    <mergeCell ref="F11:G11"/>
    <mergeCell ref="H11:H12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scale="79" r:id="rId1"/>
  <headerFooter alignWithMargins="0">
    <oddFooter>&amp;CStránka &amp;P z &amp;N</oddFooter>
  </headerFooter>
  <rowBreaks count="1" manualBreakCount="1">
    <brk id="1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Christovová Renáta Ing.</dc:creator>
  <cp:keywords/>
  <dc:description/>
  <cp:lastModifiedBy>Christovová Renáta Ing.</cp:lastModifiedBy>
  <cp:lastPrinted>2016-03-23T10:11:05Z</cp:lastPrinted>
  <dcterms:created xsi:type="dcterms:W3CDTF">2009-01-12T09:39:49Z</dcterms:created>
  <dcterms:modified xsi:type="dcterms:W3CDTF">2016-04-13T10:02:26Z</dcterms:modified>
  <cp:category/>
  <cp:version/>
  <cp:contentType/>
  <cp:contentStatus/>
</cp:coreProperties>
</file>